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11640" tabRatio="724" activeTab="0"/>
  </bookViews>
  <sheets>
    <sheet name="トップリーグ" sheetId="1" r:id="rId1"/>
    <sheet name="2部Aブロック" sheetId="2" r:id="rId2"/>
    <sheet name="2部Bブロック" sheetId="3" r:id="rId3"/>
    <sheet name="3部Aブロック" sheetId="4" r:id="rId4"/>
    <sheet name="3部Bブロック" sheetId="5" r:id="rId5"/>
    <sheet name="3部Cブロック" sheetId="6" r:id="rId6"/>
    <sheet name="3部Dブロック" sheetId="7" r:id="rId7"/>
  </sheets>
  <definedNames/>
  <calcPr fullCalcOnLoad="1"/>
</workbook>
</file>

<file path=xl/sharedStrings.xml><?xml version="1.0" encoding="utf-8"?>
<sst xmlns="http://schemas.openxmlformats.org/spreadsheetml/2006/main" count="558" uniqueCount="111">
  <si>
    <t>チーム名</t>
  </si>
  <si>
    <t>試合数</t>
  </si>
  <si>
    <t>勝点計算用</t>
  </si>
  <si>
    <t>勝点</t>
  </si>
  <si>
    <t>得失点計算用</t>
  </si>
  <si>
    <t>得失点差</t>
  </si>
  <si>
    <t>得点</t>
  </si>
  <si>
    <t>失点</t>
  </si>
  <si>
    <t>勝</t>
  </si>
  <si>
    <t>得</t>
  </si>
  <si>
    <t>分</t>
  </si>
  <si>
    <t>失</t>
  </si>
  <si>
    <t>I</t>
  </si>
  <si>
    <t>J</t>
  </si>
  <si>
    <t>負</t>
  </si>
  <si>
    <t>順位</t>
  </si>
  <si>
    <t>※使い方・・・白色の所にスコアを打ち込むだけです。
　　　　　　　水色の所は計算式が入っているので、打ち込みしないで下さい。</t>
  </si>
  <si>
    <t>FC湖東</t>
  </si>
  <si>
    <t>瀬田北中</t>
  </si>
  <si>
    <t>彦根中央中</t>
  </si>
  <si>
    <t>甲南中</t>
  </si>
  <si>
    <t>打出中</t>
  </si>
  <si>
    <t>甲賀中</t>
  </si>
  <si>
    <t>石部中</t>
  </si>
  <si>
    <t>グラヴィス</t>
  </si>
  <si>
    <t>MIO東近江</t>
  </si>
  <si>
    <t>青山中</t>
  </si>
  <si>
    <t>老上中</t>
  </si>
  <si>
    <t>FC湖東 2ND</t>
  </si>
  <si>
    <t>BIWAKO</t>
  </si>
  <si>
    <t>FC 湖東</t>
  </si>
  <si>
    <t>彦根中央中</t>
  </si>
  <si>
    <t>アズー</t>
  </si>
  <si>
    <t>ラドソン</t>
  </si>
  <si>
    <t>Yasu Club</t>
  </si>
  <si>
    <t>彦根東中</t>
  </si>
  <si>
    <t>栗東西中</t>
  </si>
  <si>
    <t>城山中</t>
  </si>
  <si>
    <t>北大路中</t>
  </si>
  <si>
    <t>彦根南中</t>
  </si>
  <si>
    <t>信楽中</t>
  </si>
  <si>
    <t>MIOびわこ 2ND</t>
  </si>
  <si>
    <t>朝桜中</t>
  </si>
  <si>
    <t>玉川中</t>
  </si>
  <si>
    <t>水口中</t>
  </si>
  <si>
    <t>船岡中</t>
  </si>
  <si>
    <t>八幡西中</t>
  </si>
  <si>
    <t>水口東中</t>
  </si>
  <si>
    <t>栗東FC</t>
  </si>
  <si>
    <t>朝桜中</t>
  </si>
  <si>
    <t>エスピロッサ</t>
  </si>
  <si>
    <t>水口東中</t>
  </si>
  <si>
    <t>神照FC</t>
  </si>
  <si>
    <t>玉園中</t>
  </si>
  <si>
    <t>皇子山中</t>
  </si>
  <si>
    <t>レボナ滋賀</t>
  </si>
  <si>
    <t>日枝中</t>
  </si>
  <si>
    <t>日枝中</t>
  </si>
  <si>
    <t>淡海FC</t>
  </si>
  <si>
    <t>甲西北中</t>
  </si>
  <si>
    <t>草津中</t>
  </si>
  <si>
    <t>虎姫中</t>
  </si>
  <si>
    <t>栗東中</t>
  </si>
  <si>
    <t>豊日中</t>
  </si>
  <si>
    <t>能登川中</t>
  </si>
  <si>
    <t>近江兄弟社中</t>
  </si>
  <si>
    <t>淡海FC</t>
  </si>
  <si>
    <t>甲西北中</t>
  </si>
  <si>
    <t>瀬田中</t>
  </si>
  <si>
    <t>甲西中</t>
  </si>
  <si>
    <t>県立守山中</t>
  </si>
  <si>
    <t>立命館守山中</t>
  </si>
  <si>
    <t>SAGAWA 2ND</t>
  </si>
  <si>
    <t>南郷中</t>
  </si>
  <si>
    <t>SETA 2ND</t>
  </si>
  <si>
    <t>立命館守山中</t>
  </si>
  <si>
    <t>長浜FAC</t>
  </si>
  <si>
    <t>レイジェンド滋賀ＦＣ</t>
  </si>
  <si>
    <t>瀬田北中 2nd</t>
  </si>
  <si>
    <t>アズー</t>
  </si>
  <si>
    <t>ラドソン</t>
  </si>
  <si>
    <t>Yasu Club</t>
  </si>
  <si>
    <t>SAGAWA 2ND</t>
  </si>
  <si>
    <t>SETA 2ND</t>
  </si>
  <si>
    <t>I</t>
  </si>
  <si>
    <t>J</t>
  </si>
  <si>
    <t>FORZA</t>
  </si>
  <si>
    <t>FORZA</t>
  </si>
  <si>
    <t>グラヴィス</t>
  </si>
  <si>
    <t>MIOびわこ</t>
  </si>
  <si>
    <t>FC SETA</t>
  </si>
  <si>
    <t>SAGAWA</t>
  </si>
  <si>
    <t>セゾン</t>
  </si>
  <si>
    <t>FOSTA</t>
  </si>
  <si>
    <t>オールサウス</t>
  </si>
  <si>
    <t>レスタ</t>
  </si>
  <si>
    <t>エスピロッサ</t>
  </si>
  <si>
    <t>J</t>
  </si>
  <si>
    <t>COLORS</t>
  </si>
  <si>
    <t>FC.SETA　</t>
  </si>
  <si>
    <t>SAGAWA</t>
  </si>
  <si>
    <t>セゾン</t>
  </si>
  <si>
    <t>FOSTA</t>
  </si>
  <si>
    <t>オールサウス</t>
  </si>
  <si>
    <t>COLORS</t>
  </si>
  <si>
    <t>JOY</t>
  </si>
  <si>
    <t>セゾン 2nd</t>
  </si>
  <si>
    <t>J</t>
  </si>
  <si>
    <t>JOY</t>
  </si>
  <si>
    <t>セゾン 2nd</t>
  </si>
  <si>
    <t>J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</si>
</sst>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2"/>
      <color indexed="36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20"/>
      <name val="ＭＳ ゴシック"/>
      <family val="3"/>
    </font>
    <font>
      <b/>
      <i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medium"/>
      <top style="thin"/>
      <bottom style="medium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0" fillId="0" borderId="0">
      <alignment vertical="center"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</cellStyleXfs>
  <cellXfs count="189">
    <xf numFmtId="0" fontId="0" fillId="0" borderId="0" xfId="0" applyAlignment="1">
      <alignment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 shrinkToFit="1"/>
      <protection/>
    </xf>
    <xf numFmtId="0" fontId="8" fillId="0" borderId="0" xfId="61" applyFont="1" applyFill="1" applyBorder="1" applyAlignment="1">
      <alignment vertical="center" wrapText="1"/>
      <protection/>
    </xf>
    <xf numFmtId="0" fontId="8" fillId="0" borderId="0" xfId="61" applyFont="1" applyBorder="1" applyAlignment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14" xfId="61" applyFont="1" applyBorder="1" applyAlignment="1">
      <alignment vertical="center" wrapText="1"/>
      <protection/>
    </xf>
    <xf numFmtId="0" fontId="8" fillId="0" borderId="15" xfId="61" applyFont="1" applyBorder="1" applyAlignment="1">
      <alignment vertical="center" wrapText="1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 quotePrefix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 quotePrefix="1">
      <alignment horizontal="center" vertical="center"/>
      <protection/>
    </xf>
    <xf numFmtId="0" fontId="7" fillId="0" borderId="15" xfId="61" applyFont="1" applyFill="1" applyBorder="1" applyAlignment="1" quotePrefix="1">
      <alignment horizontal="center" vertical="center"/>
      <protection/>
    </xf>
    <xf numFmtId="0" fontId="7" fillId="0" borderId="26" xfId="61" applyFont="1" applyFill="1" applyBorder="1" applyAlignment="1" quotePrefix="1">
      <alignment horizontal="center" vertical="center"/>
      <protection/>
    </xf>
    <xf numFmtId="0" fontId="7" fillId="0" borderId="19" xfId="61" applyFont="1" applyFill="1" applyBorder="1" applyAlignment="1" quotePrefix="1">
      <alignment horizontal="center" vertical="center"/>
      <protection/>
    </xf>
    <xf numFmtId="0" fontId="7" fillId="0" borderId="20" xfId="61" applyFont="1" applyFill="1" applyBorder="1" applyAlignment="1" quotePrefix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 quotePrefix="1">
      <alignment horizontal="center" vertical="center"/>
      <protection/>
    </xf>
    <xf numFmtId="0" fontId="7" fillId="0" borderId="12" xfId="61" applyFont="1" applyFill="1" applyBorder="1" applyAlignment="1" quotePrefix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15" xfId="61" applyFont="1" applyFill="1" applyBorder="1" applyAlignment="1">
      <alignment horizontal="center" vertical="center" shrinkToFit="1"/>
      <protection/>
    </xf>
    <xf numFmtId="0" fontId="7" fillId="0" borderId="27" xfId="61" applyFont="1" applyFill="1" applyBorder="1" applyAlignment="1" quotePrefix="1">
      <alignment horizontal="center" vertical="center"/>
      <protection/>
    </xf>
    <xf numFmtId="0" fontId="7" fillId="0" borderId="28" xfId="61" applyFont="1" applyFill="1" applyBorder="1" applyAlignment="1" quotePrefix="1">
      <alignment horizontal="center" vertical="center"/>
      <protection/>
    </xf>
    <xf numFmtId="0" fontId="7" fillId="0" borderId="28" xfId="61" applyFont="1" applyFill="1" applyBorder="1" applyAlignment="1">
      <alignment horizontal="center" vertical="center" shrinkToFit="1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32" fillId="0" borderId="10" xfId="61" applyFont="1" applyFill="1" applyBorder="1" applyAlignment="1">
      <alignment horizontal="center" vertical="center"/>
      <protection/>
    </xf>
    <xf numFmtId="0" fontId="32" fillId="0" borderId="11" xfId="61" applyFont="1" applyFill="1" applyBorder="1" applyAlignment="1">
      <alignment horizontal="center" vertical="center"/>
      <protection/>
    </xf>
    <xf numFmtId="0" fontId="32" fillId="0" borderId="18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32" fillId="0" borderId="14" xfId="61" applyFont="1" applyFill="1" applyBorder="1" applyAlignment="1">
      <alignment horizontal="center" vertical="center"/>
      <protection/>
    </xf>
    <xf numFmtId="0" fontId="32" fillId="0" borderId="23" xfId="61" applyFont="1" applyFill="1" applyBorder="1" applyAlignment="1">
      <alignment horizontal="center" vertical="center"/>
      <protection/>
    </xf>
    <xf numFmtId="0" fontId="32" fillId="0" borderId="15" xfId="61" applyFont="1" applyFill="1" applyBorder="1" applyAlignment="1">
      <alignment horizontal="center" vertical="center"/>
      <protection/>
    </xf>
    <xf numFmtId="0" fontId="32" fillId="0" borderId="19" xfId="61" applyFont="1" applyFill="1" applyBorder="1" applyAlignment="1">
      <alignment horizontal="center" vertical="center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 shrinkToFit="1"/>
      <protection/>
    </xf>
    <xf numFmtId="0" fontId="8" fillId="0" borderId="29" xfId="61" applyFont="1" applyBorder="1" applyAlignment="1">
      <alignment horizontal="center" vertical="center" shrinkToFit="1"/>
      <protection/>
    </xf>
    <xf numFmtId="0" fontId="8" fillId="0" borderId="30" xfId="61" applyFont="1" applyFill="1" applyBorder="1" applyAlignment="1">
      <alignment horizontal="center" vertical="center" shrinkToFit="1"/>
      <protection/>
    </xf>
    <xf numFmtId="0" fontId="8" fillId="0" borderId="31" xfId="61" applyFont="1" applyBorder="1" applyAlignment="1">
      <alignment horizontal="center" vertical="center" shrinkToFit="1"/>
      <protection/>
    </xf>
    <xf numFmtId="0" fontId="8" fillId="0" borderId="32" xfId="61" applyFont="1" applyBorder="1" applyAlignment="1">
      <alignment horizontal="center" vertical="center" shrinkToFit="1"/>
      <protection/>
    </xf>
    <xf numFmtId="0" fontId="8" fillId="0" borderId="33" xfId="61" applyFont="1" applyBorder="1" applyAlignment="1">
      <alignment horizontal="center" vertical="center" shrinkToFit="1"/>
      <protection/>
    </xf>
    <xf numFmtId="0" fontId="8" fillId="0" borderId="34" xfId="61" applyFont="1" applyBorder="1" applyAlignment="1">
      <alignment horizontal="center" vertical="center" shrinkToFit="1"/>
      <protection/>
    </xf>
    <xf numFmtId="0" fontId="8" fillId="0" borderId="27" xfId="61" applyFont="1" applyBorder="1" applyAlignment="1">
      <alignment horizontal="center" vertical="center" shrinkToFit="1"/>
      <protection/>
    </xf>
    <xf numFmtId="0" fontId="8" fillId="0" borderId="28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horizontal="left" vertical="top"/>
      <protection/>
    </xf>
    <xf numFmtId="0" fontId="8" fillId="0" borderId="35" xfId="61" applyFont="1" applyFill="1" applyBorder="1" applyAlignment="1">
      <alignment horizontal="center"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32" xfId="61" applyFont="1" applyFill="1" applyBorder="1" applyAlignment="1">
      <alignment horizontal="center" vertical="center" shrinkToFit="1"/>
      <protection/>
    </xf>
    <xf numFmtId="0" fontId="8" fillId="0" borderId="33" xfId="61" applyFont="1" applyFill="1" applyBorder="1" applyAlignment="1">
      <alignment horizontal="center" vertical="center" shrinkToFit="1"/>
      <protection/>
    </xf>
    <xf numFmtId="0" fontId="8" fillId="0" borderId="29" xfId="61" applyFont="1" applyFill="1" applyBorder="1" applyAlignment="1">
      <alignment horizontal="center" vertical="center" shrinkToFit="1"/>
      <protection/>
    </xf>
    <xf numFmtId="0" fontId="8" fillId="0" borderId="27" xfId="61" applyFont="1" applyFill="1" applyBorder="1" applyAlignment="1">
      <alignment horizontal="center" vertical="center" shrinkToFit="1"/>
      <protection/>
    </xf>
    <xf numFmtId="0" fontId="8" fillId="0" borderId="28" xfId="61" applyFont="1" applyFill="1" applyBorder="1" applyAlignment="1">
      <alignment horizontal="center" vertical="center" shrinkToFit="1"/>
      <protection/>
    </xf>
    <xf numFmtId="0" fontId="12" fillId="0" borderId="37" xfId="61" applyFont="1" applyFill="1" applyBorder="1" applyAlignment="1">
      <alignment horizontal="center" vertical="center"/>
      <protection/>
    </xf>
    <xf numFmtId="0" fontId="12" fillId="0" borderId="38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7" fillId="0" borderId="37" xfId="61" applyFont="1" applyFill="1" applyBorder="1" applyAlignment="1">
      <alignment horizontal="center" vertical="center"/>
      <protection/>
    </xf>
    <xf numFmtId="0" fontId="7" fillId="0" borderId="38" xfId="61" applyFont="1" applyFill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 shrinkToFit="1"/>
      <protection/>
    </xf>
    <xf numFmtId="0" fontId="8" fillId="0" borderId="40" xfId="61" applyFont="1" applyBorder="1" applyAlignment="1">
      <alignment horizontal="center" vertical="center" shrinkToFit="1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13" fillId="0" borderId="46" xfId="61" applyFont="1" applyBorder="1" applyAlignment="1">
      <alignment horizontal="center" vertical="center" wrapText="1"/>
      <protection/>
    </xf>
    <xf numFmtId="0" fontId="13" fillId="0" borderId="47" xfId="61" applyFont="1" applyBorder="1" applyAlignment="1">
      <alignment horizontal="center" vertical="center"/>
      <protection/>
    </xf>
    <xf numFmtId="0" fontId="7" fillId="0" borderId="48" xfId="61" applyFont="1" applyFill="1" applyBorder="1" applyAlignment="1">
      <alignment horizontal="center" vertical="center"/>
      <protection/>
    </xf>
    <xf numFmtId="0" fontId="7" fillId="0" borderId="49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8" fillId="0" borderId="50" xfId="61" applyFont="1" applyBorder="1" applyAlignment="1">
      <alignment horizontal="center" vertical="center"/>
      <protection/>
    </xf>
    <xf numFmtId="0" fontId="8" fillId="0" borderId="51" xfId="61" applyFont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13" fillId="0" borderId="52" xfId="61" applyFont="1" applyFill="1" applyBorder="1" applyAlignment="1">
      <alignment horizontal="center" vertical="center" wrapText="1"/>
      <protection/>
    </xf>
    <xf numFmtId="0" fontId="13" fillId="0" borderId="47" xfId="61" applyFont="1" applyFill="1" applyBorder="1" applyAlignment="1">
      <alignment horizontal="center" vertical="center"/>
      <protection/>
    </xf>
    <xf numFmtId="0" fontId="7" fillId="0" borderId="53" xfId="61" applyFont="1" applyFill="1" applyBorder="1" applyAlignment="1">
      <alignment horizontal="center" vertical="center"/>
      <protection/>
    </xf>
    <xf numFmtId="0" fontId="7" fillId="0" borderId="54" xfId="61" applyFont="1" applyFill="1" applyBorder="1" applyAlignment="1">
      <alignment horizontal="center" vertical="center"/>
      <protection/>
    </xf>
    <xf numFmtId="0" fontId="7" fillId="0" borderId="55" xfId="61" applyFont="1" applyFill="1" applyBorder="1" applyAlignment="1">
      <alignment horizontal="center" vertical="center"/>
      <protection/>
    </xf>
    <xf numFmtId="0" fontId="7" fillId="0" borderId="56" xfId="61" applyFont="1" applyFill="1" applyBorder="1" applyAlignment="1">
      <alignment horizontal="center" vertical="center"/>
      <protection/>
    </xf>
    <xf numFmtId="0" fontId="7" fillId="0" borderId="57" xfId="61" applyFont="1" applyFill="1" applyBorder="1" applyAlignment="1">
      <alignment horizontal="center" vertical="center"/>
      <protection/>
    </xf>
    <xf numFmtId="0" fontId="12" fillId="0" borderId="58" xfId="61" applyFont="1" applyFill="1" applyBorder="1" applyAlignment="1">
      <alignment horizontal="center" vertical="center"/>
      <protection/>
    </xf>
    <xf numFmtId="0" fontId="7" fillId="0" borderId="58" xfId="61" applyFont="1" applyFill="1" applyBorder="1" applyAlignment="1">
      <alignment horizontal="center" vertical="center"/>
      <protection/>
    </xf>
    <xf numFmtId="0" fontId="13" fillId="0" borderId="52" xfId="61" applyFont="1" applyBorder="1" applyAlignment="1">
      <alignment horizontal="center" vertical="center" wrapText="1"/>
      <protection/>
    </xf>
    <xf numFmtId="0" fontId="13" fillId="0" borderId="46" xfId="61" applyFont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13" fillId="0" borderId="59" xfId="61" applyFont="1" applyBorder="1" applyAlignment="1">
      <alignment horizontal="center" vertical="center"/>
      <protection/>
    </xf>
    <xf numFmtId="0" fontId="13" fillId="0" borderId="59" xfId="61" applyFont="1" applyFill="1" applyBorder="1" applyAlignment="1">
      <alignment horizontal="center" vertical="center"/>
      <protection/>
    </xf>
    <xf numFmtId="0" fontId="7" fillId="0" borderId="60" xfId="61" applyFont="1" applyFill="1" applyBorder="1" applyAlignment="1">
      <alignment horizontal="center" vertical="center"/>
      <protection/>
    </xf>
    <xf numFmtId="0" fontId="7" fillId="0" borderId="61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13" fillId="0" borderId="62" xfId="61" applyFont="1" applyFill="1" applyBorder="1" applyAlignment="1">
      <alignment horizontal="center" vertical="center"/>
      <protection/>
    </xf>
    <xf numFmtId="0" fontId="7" fillId="0" borderId="63" xfId="61" applyFont="1" applyFill="1" applyBorder="1" applyAlignment="1">
      <alignment horizontal="center" vertical="center"/>
      <protection/>
    </xf>
    <xf numFmtId="0" fontId="7" fillId="0" borderId="64" xfId="61" applyFont="1" applyFill="1" applyBorder="1" applyAlignment="1">
      <alignment horizontal="center" vertical="center"/>
      <protection/>
    </xf>
    <xf numFmtId="0" fontId="7" fillId="0" borderId="65" xfId="61" applyFont="1" applyFill="1" applyBorder="1" applyAlignment="1">
      <alignment horizontal="center" vertical="center"/>
      <protection/>
    </xf>
    <xf numFmtId="0" fontId="7" fillId="0" borderId="66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12" fillId="0" borderId="42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13" fillId="0" borderId="67" xfId="61" applyFont="1" applyBorder="1" applyAlignment="1">
      <alignment horizontal="center" vertical="center" wrapText="1"/>
      <protection/>
    </xf>
    <xf numFmtId="0" fontId="13" fillId="0" borderId="68" xfId="61" applyFont="1" applyBorder="1" applyAlignment="1">
      <alignment horizontal="center" vertical="center"/>
      <protection/>
    </xf>
    <xf numFmtId="0" fontId="13" fillId="0" borderId="69" xfId="61" applyFont="1" applyFill="1" applyBorder="1" applyAlignment="1">
      <alignment horizontal="center" vertical="center" wrapText="1"/>
      <protection/>
    </xf>
    <xf numFmtId="0" fontId="13" fillId="0" borderId="68" xfId="61" applyFont="1" applyFill="1" applyBorder="1" applyAlignment="1">
      <alignment horizontal="center" vertical="center"/>
      <protection/>
    </xf>
    <xf numFmtId="0" fontId="13" fillId="0" borderId="70" xfId="61" applyFont="1" applyBorder="1" applyAlignment="1">
      <alignment horizontal="center" vertical="center"/>
      <protection/>
    </xf>
    <xf numFmtId="0" fontId="13" fillId="0" borderId="69" xfId="61" applyFont="1" applyBorder="1" applyAlignment="1">
      <alignment horizontal="center" vertical="center" wrapText="1"/>
      <protection/>
    </xf>
    <xf numFmtId="0" fontId="13" fillId="0" borderId="67" xfId="61" applyFont="1" applyBorder="1" applyAlignment="1">
      <alignment horizontal="center" vertical="center"/>
      <protection/>
    </xf>
    <xf numFmtId="0" fontId="13" fillId="0" borderId="70" xfId="61" applyFont="1" applyFill="1" applyBorder="1" applyAlignment="1">
      <alignment horizontal="center" vertical="center"/>
      <protection/>
    </xf>
    <xf numFmtId="0" fontId="13" fillId="0" borderId="71" xfId="61" applyFont="1" applyFill="1" applyBorder="1" applyAlignment="1">
      <alignment horizontal="center" vertical="center"/>
      <protection/>
    </xf>
    <xf numFmtId="0" fontId="7" fillId="0" borderId="72" xfId="61" applyFont="1" applyFill="1" applyBorder="1" applyAlignment="1">
      <alignment horizontal="center" vertical="center"/>
      <protection/>
    </xf>
    <xf numFmtId="0" fontId="7" fillId="0" borderId="73" xfId="61" applyFont="1" applyFill="1" applyBorder="1" applyAlignment="1">
      <alignment horizontal="center" vertical="center"/>
      <protection/>
    </xf>
    <xf numFmtId="0" fontId="8" fillId="0" borderId="74" xfId="61" applyFont="1" applyFill="1" applyBorder="1" applyAlignment="1">
      <alignment horizontal="center" vertical="center"/>
      <protection/>
    </xf>
    <xf numFmtId="0" fontId="8" fillId="0" borderId="75" xfId="61" applyFont="1" applyFill="1" applyBorder="1" applyAlignment="1">
      <alignment horizontal="center" vertical="center"/>
      <protection/>
    </xf>
    <xf numFmtId="0" fontId="13" fillId="0" borderId="46" xfId="61" applyFont="1" applyBorder="1" applyAlignment="1">
      <alignment horizontal="center" vertical="center" shrinkToFit="1"/>
      <protection/>
    </xf>
    <xf numFmtId="0" fontId="13" fillId="0" borderId="47" xfId="61" applyFont="1" applyBorder="1" applyAlignment="1">
      <alignment horizontal="center" vertical="center" shrinkToFit="1"/>
      <protection/>
    </xf>
    <xf numFmtId="0" fontId="14" fillId="0" borderId="37" xfId="61" applyFont="1" applyFill="1" applyBorder="1" applyAlignment="1">
      <alignment horizontal="center" vertical="center"/>
      <protection/>
    </xf>
    <xf numFmtId="0" fontId="14" fillId="0" borderId="38" xfId="61" applyFont="1" applyFill="1" applyBorder="1" applyAlignment="1">
      <alignment horizontal="center" vertical="center"/>
      <protection/>
    </xf>
    <xf numFmtId="0" fontId="13" fillId="0" borderId="52" xfId="61" applyFont="1" applyFill="1" applyBorder="1" applyAlignment="1">
      <alignment horizontal="center" vertical="center" shrinkToFit="1"/>
      <protection/>
    </xf>
    <xf numFmtId="0" fontId="13" fillId="0" borderId="47" xfId="61" applyFont="1" applyFill="1" applyBorder="1" applyAlignment="1">
      <alignment horizontal="center" vertical="center" shrinkToFit="1"/>
      <protection/>
    </xf>
    <xf numFmtId="0" fontId="7" fillId="17" borderId="19" xfId="61" applyFont="1" applyFill="1" applyBorder="1" applyAlignment="1">
      <alignment horizontal="center" vertical="center"/>
      <protection/>
    </xf>
    <xf numFmtId="0" fontId="7" fillId="17" borderId="12" xfId="61" applyFont="1" applyFill="1" applyBorder="1" applyAlignment="1">
      <alignment horizontal="center" vertical="center"/>
      <protection/>
    </xf>
    <xf numFmtId="0" fontId="13" fillId="0" borderId="59" xfId="61" applyFont="1" applyBorder="1" applyAlignment="1">
      <alignment horizontal="center" vertical="center" shrinkToFit="1"/>
      <protection/>
    </xf>
    <xf numFmtId="0" fontId="13" fillId="0" borderId="52" xfId="61" applyFont="1" applyBorder="1" applyAlignment="1">
      <alignment horizontal="center" vertical="center" shrinkToFit="1"/>
      <protection/>
    </xf>
    <xf numFmtId="0" fontId="14" fillId="0" borderId="58" xfId="61" applyFont="1" applyFill="1" applyBorder="1" applyAlignment="1">
      <alignment horizontal="center" vertical="center"/>
      <protection/>
    </xf>
    <xf numFmtId="0" fontId="13" fillId="0" borderId="59" xfId="61" applyFont="1" applyFill="1" applyBorder="1" applyAlignment="1">
      <alignment horizontal="center" vertical="center" shrinkToFit="1"/>
      <protection/>
    </xf>
    <xf numFmtId="0" fontId="13" fillId="0" borderId="62" xfId="61" applyFont="1" applyFill="1" applyBorder="1" applyAlignment="1">
      <alignment horizontal="center" vertical="center" shrinkToFit="1"/>
      <protection/>
    </xf>
    <xf numFmtId="0" fontId="14" fillId="0" borderId="42" xfId="61" applyFont="1" applyFill="1" applyBorder="1" applyAlignment="1">
      <alignment horizontal="center" vertical="center"/>
      <protection/>
    </xf>
    <xf numFmtId="0" fontId="13" fillId="0" borderId="67" xfId="61" applyFont="1" applyFill="1" applyBorder="1" applyAlignment="1">
      <alignment horizontal="center" vertical="center" shrinkToFit="1"/>
      <protection/>
    </xf>
    <xf numFmtId="0" fontId="13" fillId="0" borderId="68" xfId="61" applyFont="1" applyFill="1" applyBorder="1" applyAlignment="1">
      <alignment horizontal="center" vertical="center" shrinkToFit="1"/>
      <protection/>
    </xf>
    <xf numFmtId="0" fontId="13" fillId="0" borderId="69" xfId="61" applyFont="1" applyFill="1" applyBorder="1" applyAlignment="1">
      <alignment horizontal="center" vertical="center" shrinkToFit="1"/>
      <protection/>
    </xf>
    <xf numFmtId="0" fontId="13" fillId="0" borderId="70" xfId="61" applyFont="1" applyFill="1" applyBorder="1" applyAlignment="1">
      <alignment horizontal="center" vertical="center" shrinkToFit="1"/>
      <protection/>
    </xf>
    <xf numFmtId="0" fontId="13" fillId="0" borderId="71" xfId="61" applyFont="1" applyFill="1" applyBorder="1" applyAlignment="1">
      <alignment horizontal="center" vertical="center" shrinkToFit="1"/>
      <protection/>
    </xf>
    <xf numFmtId="0" fontId="13" fillId="0" borderId="67" xfId="61" applyFont="1" applyBorder="1" applyAlignment="1">
      <alignment horizontal="center" vertical="center" shrinkToFit="1"/>
      <protection/>
    </xf>
    <xf numFmtId="0" fontId="13" fillId="0" borderId="68" xfId="61" applyFont="1" applyBorder="1" applyAlignment="1">
      <alignment horizontal="center" vertical="center" shrinkToFit="1"/>
      <protection/>
    </xf>
    <xf numFmtId="0" fontId="13" fillId="0" borderId="70" xfId="61" applyFont="1" applyBorder="1" applyAlignment="1">
      <alignment horizontal="center" vertical="center" shrinkToFit="1"/>
      <protection/>
    </xf>
    <xf numFmtId="0" fontId="13" fillId="0" borderId="69" xfId="61" applyFont="1" applyBorder="1" applyAlignment="1">
      <alignment horizontal="center" vertical="center" shrinkToFit="1"/>
      <protection/>
    </xf>
    <xf numFmtId="0" fontId="7" fillId="0" borderId="76" xfId="61" applyFont="1" applyFill="1" applyBorder="1" applyAlignment="1">
      <alignment horizontal="center" vertical="center"/>
      <protection/>
    </xf>
    <xf numFmtId="0" fontId="7" fillId="0" borderId="77" xfId="61" applyFont="1" applyFill="1" applyBorder="1" applyAlignment="1">
      <alignment horizontal="center" vertical="center"/>
      <protection/>
    </xf>
    <xf numFmtId="0" fontId="8" fillId="0" borderId="78" xfId="61" applyFont="1" applyBorder="1" applyAlignment="1">
      <alignment horizontal="center" vertical="center"/>
      <protection/>
    </xf>
    <xf numFmtId="0" fontId="8" fillId="0" borderId="79" xfId="61" applyFont="1" applyBorder="1" applyAlignment="1">
      <alignment horizontal="center" vertical="center"/>
      <protection/>
    </xf>
    <xf numFmtId="0" fontId="13" fillId="0" borderId="80" xfId="61" applyFont="1" applyFill="1" applyBorder="1" applyAlignment="1">
      <alignment horizontal="center" vertical="center" shrinkToFit="1"/>
      <protection/>
    </xf>
    <xf numFmtId="0" fontId="12" fillId="0" borderId="81" xfId="61" applyFont="1" applyFill="1" applyBorder="1" applyAlignment="1">
      <alignment horizontal="center" vertical="center"/>
      <protection/>
    </xf>
    <xf numFmtId="0" fontId="7" fillId="0" borderId="8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関西ＣＬリーグ戦結果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="69" zoomScaleNormal="69" zoomScalePageLayoutView="0" workbookViewId="0" topLeftCell="A1">
      <selection activeCell="AC10" sqref="AC10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82" t="s">
        <v>16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ht="30" customHeight="1">
      <c r="A2" s="45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ht="30" customHeight="1" thickBot="1">
      <c r="AP3" s="2"/>
    </row>
    <row r="4" spans="1:43" ht="30" customHeight="1">
      <c r="A4" s="84" t="s">
        <v>0</v>
      </c>
      <c r="B4" s="76" t="s">
        <v>89</v>
      </c>
      <c r="C4" s="77"/>
      <c r="D4" s="78"/>
      <c r="E4" s="73" t="s">
        <v>90</v>
      </c>
      <c r="F4" s="77"/>
      <c r="G4" s="78"/>
      <c r="H4" s="75" t="s">
        <v>30</v>
      </c>
      <c r="I4" s="86"/>
      <c r="J4" s="87"/>
      <c r="K4" s="75" t="s">
        <v>91</v>
      </c>
      <c r="L4" s="86"/>
      <c r="M4" s="87"/>
      <c r="N4" s="73" t="s">
        <v>92</v>
      </c>
      <c r="O4" s="77"/>
      <c r="P4" s="77"/>
      <c r="Q4" s="73" t="s">
        <v>93</v>
      </c>
      <c r="R4" s="77"/>
      <c r="S4" s="78"/>
      <c r="T4" s="73" t="s">
        <v>94</v>
      </c>
      <c r="U4" s="77"/>
      <c r="V4" s="78"/>
      <c r="W4" s="73" t="s">
        <v>98</v>
      </c>
      <c r="X4" s="77"/>
      <c r="Y4" s="78"/>
      <c r="Z4" s="73" t="s">
        <v>18</v>
      </c>
      <c r="AA4" s="77"/>
      <c r="AB4" s="78"/>
      <c r="AC4" s="73" t="s">
        <v>31</v>
      </c>
      <c r="AD4" s="77"/>
      <c r="AE4" s="97"/>
      <c r="AF4" s="99" t="s">
        <v>1</v>
      </c>
      <c r="AG4" s="101" t="s">
        <v>2</v>
      </c>
      <c r="AH4" s="101"/>
      <c r="AI4" s="101"/>
      <c r="AJ4" s="101"/>
      <c r="AK4" s="101" t="s">
        <v>3</v>
      </c>
      <c r="AL4" s="101" t="s">
        <v>4</v>
      </c>
      <c r="AM4" s="101"/>
      <c r="AN4" s="101" t="s">
        <v>5</v>
      </c>
      <c r="AO4" s="101" t="s">
        <v>6</v>
      </c>
      <c r="AP4" s="103" t="s">
        <v>7</v>
      </c>
      <c r="AQ4" s="105" t="s">
        <v>15</v>
      </c>
    </row>
    <row r="5" spans="1:43" ht="30" customHeight="1" thickBot="1">
      <c r="A5" s="85"/>
      <c r="B5" s="79"/>
      <c r="C5" s="80"/>
      <c r="D5" s="81"/>
      <c r="E5" s="74"/>
      <c r="F5" s="80"/>
      <c r="G5" s="81"/>
      <c r="H5" s="88"/>
      <c r="I5" s="89"/>
      <c r="J5" s="90"/>
      <c r="K5" s="88"/>
      <c r="L5" s="89"/>
      <c r="M5" s="90"/>
      <c r="N5" s="74"/>
      <c r="O5" s="80"/>
      <c r="P5" s="80"/>
      <c r="Q5" s="74"/>
      <c r="R5" s="80"/>
      <c r="S5" s="81"/>
      <c r="T5" s="74"/>
      <c r="U5" s="80"/>
      <c r="V5" s="81"/>
      <c r="W5" s="74"/>
      <c r="X5" s="80"/>
      <c r="Y5" s="81"/>
      <c r="Z5" s="74"/>
      <c r="AA5" s="80"/>
      <c r="AB5" s="81"/>
      <c r="AC5" s="74"/>
      <c r="AD5" s="80"/>
      <c r="AE5" s="98"/>
      <c r="AF5" s="100"/>
      <c r="AG5" s="102"/>
      <c r="AH5" s="102"/>
      <c r="AI5" s="102"/>
      <c r="AJ5" s="102"/>
      <c r="AK5" s="102"/>
      <c r="AL5" s="102"/>
      <c r="AM5" s="102"/>
      <c r="AN5" s="102"/>
      <c r="AO5" s="102"/>
      <c r="AP5" s="104"/>
      <c r="AQ5" s="106"/>
    </row>
    <row r="6" spans="1:43" ht="30" customHeight="1">
      <c r="A6" s="107" t="s">
        <v>89</v>
      </c>
      <c r="B6" s="109"/>
      <c r="C6" s="109"/>
      <c r="D6" s="109"/>
      <c r="E6" s="42">
        <v>0</v>
      </c>
      <c r="F6" s="6" t="str">
        <f>IF(E6="","",IF(E6&gt;G6,"○",IF(E6&lt;G6,"×",IF(E6=G6,"△"))))</f>
        <v>×</v>
      </c>
      <c r="G6" s="7">
        <v>3</v>
      </c>
      <c r="H6" s="42">
        <v>2</v>
      </c>
      <c r="I6" s="6" t="str">
        <f>IF(H6="","",IF(H6&gt;J6,"○",IF(H6&lt;J6,"×",IF(H6=J6,"△"))))</f>
        <v>○</v>
      </c>
      <c r="J6" s="7">
        <v>0</v>
      </c>
      <c r="K6" s="42">
        <v>3</v>
      </c>
      <c r="L6" s="6" t="str">
        <f aca="true" t="shared" si="0" ref="L6:L11">IF(K6="","",IF(K6&gt;M6,"○",IF(K6&lt;M6,"×",IF(K6=M6,"△"))))</f>
        <v>○</v>
      </c>
      <c r="M6" s="7">
        <v>2</v>
      </c>
      <c r="N6" s="42">
        <v>0</v>
      </c>
      <c r="O6" s="6" t="str">
        <f aca="true" t="shared" si="1" ref="O6:O13">IF(N6="","",IF(N6&gt;P6,"○",IF(N6&lt;P6,"×",IF(N6=P6,"△"))))</f>
        <v>×</v>
      </c>
      <c r="P6" s="6">
        <v>1</v>
      </c>
      <c r="Q6" s="5">
        <v>3</v>
      </c>
      <c r="R6" s="6" t="str">
        <f aca="true" t="shared" si="2" ref="R6:R15">IF(Q6="","",IF(Q6&gt;S6,"○",IF(Q6&lt;S6,"×",IF(Q6=S6,"△"))))</f>
        <v>○</v>
      </c>
      <c r="S6" s="6">
        <v>0</v>
      </c>
      <c r="T6" s="5">
        <v>8</v>
      </c>
      <c r="U6" s="6" t="str">
        <f aca="true" t="shared" si="3" ref="U6:U17">IF(T6="","",IF(T6&gt;V6,"○",IF(T6&lt;V6,"×",IF(T6=V6,"△"))))</f>
        <v>○</v>
      </c>
      <c r="V6" s="6">
        <v>0</v>
      </c>
      <c r="W6" s="5">
        <v>6</v>
      </c>
      <c r="X6" s="6" t="str">
        <f aca="true" t="shared" si="4" ref="X6:X19">IF(W6="","",IF(W6&gt;Y6,"○",IF(W6&lt;Y6,"×",IF(W6=Y6,"△"))))</f>
        <v>○</v>
      </c>
      <c r="Y6" s="6">
        <v>0</v>
      </c>
      <c r="Z6" s="5">
        <v>7</v>
      </c>
      <c r="AA6" s="6" t="str">
        <f aca="true" t="shared" si="5" ref="AA6:AA21">IF(Z6="","",IF(Z6&gt;AB6,"○",IF(Z6&lt;AB6,"×",IF(Z6=AB6,"△"))))</f>
        <v>○</v>
      </c>
      <c r="AB6" s="6">
        <v>0</v>
      </c>
      <c r="AC6" s="5">
        <v>13</v>
      </c>
      <c r="AD6" s="6" t="str">
        <f aca="true" t="shared" si="6" ref="AD6:AD23">IF(AC6="","",IF(AC6&gt;AE6,"○",IF(AC6&lt;AE6,"×",IF(AC6=AE6,"△"))))</f>
        <v>○</v>
      </c>
      <c r="AE6" s="44">
        <v>0</v>
      </c>
      <c r="AF6" s="115">
        <f>SUM(COUNTIF(B6:AE7,"○"),COUNTIF(B6:AE7,"△"),COUNTIF(B6:AE7,"×"))</f>
        <v>16</v>
      </c>
      <c r="AG6" s="13" t="s">
        <v>8</v>
      </c>
      <c r="AH6" s="14">
        <f>COUNTIF(B6:AE7,"○")</f>
        <v>13</v>
      </c>
      <c r="AI6" s="13" t="s">
        <v>14</v>
      </c>
      <c r="AJ6" s="14">
        <f>COUNTIF(B6:AE7,"×")</f>
        <v>2</v>
      </c>
      <c r="AK6" s="91">
        <f>AH6*3+AH7*1</f>
        <v>40</v>
      </c>
      <c r="AL6" s="13" t="s">
        <v>9</v>
      </c>
      <c r="AM6" s="14">
        <f>SUM(E6,H6,K6,N6,Q6,T6,W6,Z6,AC6,E7,H7,K7,N7,Q7,T7,W7,Z7,AC7)</f>
        <v>91</v>
      </c>
      <c r="AN6" s="95">
        <f>AM6-AM7</f>
        <v>82</v>
      </c>
      <c r="AO6" s="95">
        <f>AM6</f>
        <v>91</v>
      </c>
      <c r="AP6" s="111">
        <f>AM7</f>
        <v>9</v>
      </c>
      <c r="AQ6" s="113"/>
    </row>
    <row r="7" spans="1:43" ht="30" customHeight="1">
      <c r="A7" s="108"/>
      <c r="B7" s="109"/>
      <c r="C7" s="109"/>
      <c r="D7" s="110"/>
      <c r="E7" s="5">
        <v>2</v>
      </c>
      <c r="F7" s="6" t="str">
        <f>IF(E7="","",IF(E7&gt;G7,"○",IF(E7&lt;G7,"×",IF(E7=G7,"△"))))</f>
        <v>○</v>
      </c>
      <c r="G7" s="7">
        <v>0</v>
      </c>
      <c r="H7" s="25">
        <v>3</v>
      </c>
      <c r="I7" s="4" t="str">
        <f>IF(H7="","",IF(H7&gt;J7,"○",IF(H7&lt;J7,"×",IF(H7=J7,"△"))))</f>
        <v>○</v>
      </c>
      <c r="J7" s="26">
        <v>0</v>
      </c>
      <c r="K7" s="25">
        <v>1</v>
      </c>
      <c r="L7" s="4" t="str">
        <f t="shared" si="0"/>
        <v>△</v>
      </c>
      <c r="M7" s="26">
        <v>1</v>
      </c>
      <c r="N7" s="25"/>
      <c r="O7" s="4">
        <f t="shared" si="1"/>
      </c>
      <c r="P7" s="4"/>
      <c r="Q7" s="25">
        <v>5</v>
      </c>
      <c r="R7" s="4" t="str">
        <f>IF(Q7="","",IF(Q7&gt;S7,"○",IF(Q7&lt;S7,"×",IF(Q7=S7,"△"))))</f>
        <v>○</v>
      </c>
      <c r="S7" s="4">
        <v>2</v>
      </c>
      <c r="T7" s="25">
        <v>1</v>
      </c>
      <c r="U7" s="4" t="str">
        <f t="shared" si="3"/>
        <v>○</v>
      </c>
      <c r="V7" s="4">
        <v>0</v>
      </c>
      <c r="W7" s="25"/>
      <c r="X7" s="4">
        <f t="shared" si="4"/>
      </c>
      <c r="Y7" s="4"/>
      <c r="Z7" s="25">
        <v>4</v>
      </c>
      <c r="AA7" s="4" t="str">
        <f t="shared" si="5"/>
        <v>○</v>
      </c>
      <c r="AB7" s="4">
        <v>0</v>
      </c>
      <c r="AC7" s="25">
        <v>33</v>
      </c>
      <c r="AD7" s="4" t="str">
        <f t="shared" si="6"/>
        <v>○</v>
      </c>
      <c r="AE7" s="33">
        <v>0</v>
      </c>
      <c r="AF7" s="116"/>
      <c r="AG7" s="11" t="s">
        <v>10</v>
      </c>
      <c r="AH7" s="12">
        <f>COUNTIF(B6:AE7,"△")</f>
        <v>1</v>
      </c>
      <c r="AI7" s="93"/>
      <c r="AJ7" s="94"/>
      <c r="AK7" s="92"/>
      <c r="AL7" s="11" t="s">
        <v>11</v>
      </c>
      <c r="AM7" s="12">
        <f>SUM(G6,J6,M6,P6,S6,V6,Y6,AB6,AE6,G7,J7,M7,P7,S7,V7,Y7,AB7,AE7)</f>
        <v>9</v>
      </c>
      <c r="AN7" s="96"/>
      <c r="AO7" s="96"/>
      <c r="AP7" s="112"/>
      <c r="AQ7" s="114"/>
    </row>
    <row r="8" spans="1:43" ht="30" customHeight="1">
      <c r="A8" s="117" t="s">
        <v>99</v>
      </c>
      <c r="B8" s="47">
        <f>IF(G6="","",IF(,,G6))</f>
        <v>3</v>
      </c>
      <c r="C8" s="39" t="str">
        <f aca="true" t="shared" si="7" ref="C8:C25">IF(B8="","",IF(B8&gt;D8,"○",IF(B8&lt;D8,"×",IF(B8=D8,"△"))))</f>
        <v>○</v>
      </c>
      <c r="D8" s="48">
        <f>IF(E6="","",IF(,,E6))</f>
        <v>0</v>
      </c>
      <c r="E8" s="119"/>
      <c r="F8" s="119"/>
      <c r="G8" s="119"/>
      <c r="H8" s="38">
        <v>3</v>
      </c>
      <c r="I8" s="39" t="str">
        <f>IF(H8="","",IF(H8&gt;J8,"○",IF(H8&lt;J8,"×",IF(H8=J8,"△"))))</f>
        <v>○</v>
      </c>
      <c r="J8" s="40">
        <v>1</v>
      </c>
      <c r="K8" s="38">
        <v>1</v>
      </c>
      <c r="L8" s="39" t="str">
        <f t="shared" si="0"/>
        <v>○</v>
      </c>
      <c r="M8" s="40">
        <v>0</v>
      </c>
      <c r="N8" s="38">
        <v>0</v>
      </c>
      <c r="O8" s="39" t="str">
        <f t="shared" si="1"/>
        <v>△</v>
      </c>
      <c r="P8" s="39">
        <v>0</v>
      </c>
      <c r="Q8" s="41">
        <v>2</v>
      </c>
      <c r="R8" s="39" t="str">
        <f t="shared" si="2"/>
        <v>○</v>
      </c>
      <c r="S8" s="39">
        <v>1</v>
      </c>
      <c r="T8" s="41">
        <v>4</v>
      </c>
      <c r="U8" s="39" t="str">
        <f t="shared" si="3"/>
        <v>○</v>
      </c>
      <c r="V8" s="39">
        <v>0</v>
      </c>
      <c r="W8" s="41">
        <v>3</v>
      </c>
      <c r="X8" s="39" t="str">
        <f t="shared" si="4"/>
        <v>○</v>
      </c>
      <c r="Y8" s="39">
        <v>0</v>
      </c>
      <c r="Z8" s="41">
        <v>3</v>
      </c>
      <c r="AA8" s="39" t="str">
        <f t="shared" si="5"/>
        <v>○</v>
      </c>
      <c r="AB8" s="39">
        <v>0</v>
      </c>
      <c r="AC8" s="41">
        <v>20</v>
      </c>
      <c r="AD8" s="39" t="str">
        <f t="shared" si="6"/>
        <v>○</v>
      </c>
      <c r="AE8" s="43">
        <v>0</v>
      </c>
      <c r="AF8" s="115">
        <f>SUM(COUNTIF(B8:AE9,"○"),COUNTIF(B8:AE9,"△"),COUNTIF(B8:AE9,"×"))</f>
        <v>17</v>
      </c>
      <c r="AG8" s="11" t="s">
        <v>8</v>
      </c>
      <c r="AH8" s="12">
        <f>COUNTIF(B8:AE9,"○")</f>
        <v>14</v>
      </c>
      <c r="AI8" s="11" t="s">
        <v>14</v>
      </c>
      <c r="AJ8" s="12">
        <f>COUNTIF(B8:AE9,"×")</f>
        <v>1</v>
      </c>
      <c r="AK8" s="92">
        <f>AH8*3+AH9*1</f>
        <v>44</v>
      </c>
      <c r="AL8" s="11" t="s">
        <v>9</v>
      </c>
      <c r="AM8" s="12">
        <f>SUM(B8,H8,K8,N8,Q8,T8,W8,Z8,AC8,B9,H9,K9,N9,Q9,T9,W9,Z9,AC9)</f>
        <v>83</v>
      </c>
      <c r="AN8" s="96">
        <f>AM8-AM9</f>
        <v>77</v>
      </c>
      <c r="AO8" s="96">
        <f>AM8</f>
        <v>83</v>
      </c>
      <c r="AP8" s="112">
        <f>AM9</f>
        <v>6</v>
      </c>
      <c r="AQ8" s="114"/>
    </row>
    <row r="9" spans="1:43" ht="30" customHeight="1">
      <c r="A9" s="118"/>
      <c r="B9" s="49">
        <f>IF(G7="","",IF(,,G7))</f>
        <v>0</v>
      </c>
      <c r="C9" s="4" t="str">
        <f t="shared" si="7"/>
        <v>×</v>
      </c>
      <c r="D9" s="50">
        <f>IF(E7="","",IF(,,E7))</f>
        <v>2</v>
      </c>
      <c r="E9" s="120"/>
      <c r="F9" s="120"/>
      <c r="G9" s="121"/>
      <c r="H9" s="5">
        <v>2</v>
      </c>
      <c r="I9" s="6" t="str">
        <f>IF(H9="","",IF(H9&gt;J9,"○",IF(H9&lt;J9,"×",IF(H9=J9,"△"))))</f>
        <v>○</v>
      </c>
      <c r="J9" s="7">
        <v>1</v>
      </c>
      <c r="K9" s="25">
        <v>0</v>
      </c>
      <c r="L9" s="4" t="str">
        <f t="shared" si="0"/>
        <v>△</v>
      </c>
      <c r="M9" s="26">
        <v>0</v>
      </c>
      <c r="N9" s="25"/>
      <c r="O9" s="4">
        <f t="shared" si="1"/>
      </c>
      <c r="P9" s="4"/>
      <c r="Q9" s="25">
        <v>7</v>
      </c>
      <c r="R9" s="4" t="str">
        <f t="shared" si="2"/>
        <v>○</v>
      </c>
      <c r="S9" s="4">
        <v>0</v>
      </c>
      <c r="T9" s="25">
        <v>10</v>
      </c>
      <c r="U9" s="4" t="str">
        <f t="shared" si="3"/>
        <v>○</v>
      </c>
      <c r="V9" s="4">
        <v>0</v>
      </c>
      <c r="W9" s="25">
        <v>4</v>
      </c>
      <c r="X9" s="4" t="str">
        <f t="shared" si="4"/>
        <v>○</v>
      </c>
      <c r="Y9" s="4">
        <v>1</v>
      </c>
      <c r="Z9" s="25">
        <v>3</v>
      </c>
      <c r="AA9" s="4" t="str">
        <f t="shared" si="5"/>
        <v>○</v>
      </c>
      <c r="AB9" s="4">
        <v>0</v>
      </c>
      <c r="AC9" s="25">
        <v>18</v>
      </c>
      <c r="AD9" s="4" t="str">
        <f t="shared" si="6"/>
        <v>○</v>
      </c>
      <c r="AE9" s="33">
        <v>0</v>
      </c>
      <c r="AF9" s="116"/>
      <c r="AG9" s="11" t="s">
        <v>10</v>
      </c>
      <c r="AH9" s="12">
        <f>COUNTIF(B8:AE9,"△")</f>
        <v>2</v>
      </c>
      <c r="AI9" s="93"/>
      <c r="AJ9" s="94"/>
      <c r="AK9" s="92"/>
      <c r="AL9" s="11" t="s">
        <v>11</v>
      </c>
      <c r="AM9" s="12">
        <f>SUM(D8,J8,M8,P8,S8,V8,Y8,AB8,AE8,D9,J9,M9,P9,S9,V9,Y9,AB9,AE9)</f>
        <v>6</v>
      </c>
      <c r="AN9" s="96"/>
      <c r="AO9" s="96"/>
      <c r="AP9" s="112"/>
      <c r="AQ9" s="114"/>
    </row>
    <row r="10" spans="1:43" ht="30" customHeight="1">
      <c r="A10" s="117" t="s">
        <v>17</v>
      </c>
      <c r="B10" s="47">
        <f>IF(J6="","",IF(,,J6))</f>
        <v>0</v>
      </c>
      <c r="C10" s="39" t="str">
        <f t="shared" si="7"/>
        <v>×</v>
      </c>
      <c r="D10" s="48">
        <f>IF(H6="","",IF(,,H6))</f>
        <v>2</v>
      </c>
      <c r="E10" s="49">
        <f>IF(J8="","",IF(,,J8))</f>
        <v>1</v>
      </c>
      <c r="F10" s="6" t="str">
        <f aca="true" t="shared" si="8" ref="F10:F25">IF(E10="","",IF(E10&gt;G10,"○",IF(E10&lt;G10,"×",IF(E10=G10,"△"))))</f>
        <v>×</v>
      </c>
      <c r="G10" s="49">
        <f>IF(H8="","",IF(,,H8))</f>
        <v>3</v>
      </c>
      <c r="H10" s="122"/>
      <c r="I10" s="119"/>
      <c r="J10" s="119"/>
      <c r="K10" s="38">
        <v>0</v>
      </c>
      <c r="L10" s="39" t="str">
        <f t="shared" si="0"/>
        <v>△</v>
      </c>
      <c r="M10" s="40">
        <v>0</v>
      </c>
      <c r="N10" s="38">
        <v>0</v>
      </c>
      <c r="O10" s="39" t="str">
        <f t="shared" si="1"/>
        <v>×</v>
      </c>
      <c r="P10" s="39">
        <v>2</v>
      </c>
      <c r="Q10" s="41">
        <v>1</v>
      </c>
      <c r="R10" s="39" t="str">
        <f t="shared" si="2"/>
        <v>△</v>
      </c>
      <c r="S10" s="39">
        <v>1</v>
      </c>
      <c r="T10" s="41">
        <v>1</v>
      </c>
      <c r="U10" s="39" t="str">
        <f t="shared" si="3"/>
        <v>○</v>
      </c>
      <c r="V10" s="39">
        <v>0</v>
      </c>
      <c r="W10" s="41">
        <v>3</v>
      </c>
      <c r="X10" s="39" t="str">
        <f t="shared" si="4"/>
        <v>○</v>
      </c>
      <c r="Y10" s="39">
        <v>0</v>
      </c>
      <c r="Z10" s="41">
        <v>7</v>
      </c>
      <c r="AA10" s="39" t="str">
        <f t="shared" si="5"/>
        <v>○</v>
      </c>
      <c r="AB10" s="39">
        <v>0</v>
      </c>
      <c r="AC10" s="41">
        <v>9</v>
      </c>
      <c r="AD10" s="39" t="str">
        <f t="shared" si="6"/>
        <v>○</v>
      </c>
      <c r="AE10" s="43">
        <v>0</v>
      </c>
      <c r="AF10" s="115">
        <f>SUM(COUNTIF(B10:AE11,"○"),COUNTIF(B10:AE11,"△"),COUNTIF(B10:AE11,"×"))</f>
        <v>16</v>
      </c>
      <c r="AG10" s="11" t="s">
        <v>8</v>
      </c>
      <c r="AH10" s="12">
        <f>COUNTIF(B10:AE11,"○")</f>
        <v>8</v>
      </c>
      <c r="AI10" s="11" t="s">
        <v>14</v>
      </c>
      <c r="AJ10" s="12">
        <f>COUNTIF(B10:AE11,"×")</f>
        <v>5</v>
      </c>
      <c r="AK10" s="92">
        <f>AH10*3+AH11*1</f>
        <v>27</v>
      </c>
      <c r="AL10" s="11" t="s">
        <v>9</v>
      </c>
      <c r="AM10" s="12">
        <f>SUM(B10,E10,K10,N10,Q10,T10,W10,Z10,AC10,B11,E11,K11,N11,Q11,T11,W11,Z11,AC11)</f>
        <v>40</v>
      </c>
      <c r="AN10" s="96">
        <f>AM10-AM11</f>
        <v>23</v>
      </c>
      <c r="AO10" s="96">
        <f>AM10</f>
        <v>40</v>
      </c>
      <c r="AP10" s="112">
        <f>AM11</f>
        <v>17</v>
      </c>
      <c r="AQ10" s="114"/>
    </row>
    <row r="11" spans="1:43" ht="30" customHeight="1">
      <c r="A11" s="118"/>
      <c r="B11" s="49">
        <f>IF(J7="","",IF(,,J7))</f>
        <v>0</v>
      </c>
      <c r="C11" s="4" t="str">
        <f t="shared" si="7"/>
        <v>×</v>
      </c>
      <c r="D11" s="50">
        <f>IF(H7="","",IF(,,H7))</f>
        <v>3</v>
      </c>
      <c r="E11" s="49">
        <f>IF(J9="","",IF(,,J9))</f>
        <v>1</v>
      </c>
      <c r="F11" s="4" t="str">
        <f t="shared" si="8"/>
        <v>×</v>
      </c>
      <c r="G11" s="49">
        <f>IF(H9="","",IF(,,H9))</f>
        <v>2</v>
      </c>
      <c r="H11" s="123"/>
      <c r="I11" s="109"/>
      <c r="J11" s="110"/>
      <c r="K11" s="5">
        <v>1</v>
      </c>
      <c r="L11" s="6" t="str">
        <f t="shared" si="0"/>
        <v>△</v>
      </c>
      <c r="M11" s="7">
        <v>1</v>
      </c>
      <c r="N11" s="25">
        <v>3</v>
      </c>
      <c r="O11" s="4" t="str">
        <f t="shared" si="1"/>
        <v>○</v>
      </c>
      <c r="P11" s="4">
        <v>2</v>
      </c>
      <c r="Q11" s="25"/>
      <c r="R11" s="4">
        <f t="shared" si="2"/>
      </c>
      <c r="S11" s="4"/>
      <c r="T11" s="25"/>
      <c r="U11" s="4">
        <f t="shared" si="3"/>
      </c>
      <c r="V11" s="4"/>
      <c r="W11" s="25">
        <v>2</v>
      </c>
      <c r="X11" s="4" t="str">
        <f t="shared" si="4"/>
        <v>○</v>
      </c>
      <c r="Y11" s="4">
        <v>0</v>
      </c>
      <c r="Z11" s="25">
        <v>2</v>
      </c>
      <c r="AA11" s="4" t="str">
        <f t="shared" si="5"/>
        <v>○</v>
      </c>
      <c r="AB11" s="4">
        <v>1</v>
      </c>
      <c r="AC11" s="25">
        <v>9</v>
      </c>
      <c r="AD11" s="4" t="str">
        <f t="shared" si="6"/>
        <v>○</v>
      </c>
      <c r="AE11" s="33">
        <v>0</v>
      </c>
      <c r="AF11" s="116"/>
      <c r="AG11" s="11" t="s">
        <v>10</v>
      </c>
      <c r="AH11" s="12">
        <f>COUNTIF(B10:AE11,"△")</f>
        <v>3</v>
      </c>
      <c r="AI11" s="93"/>
      <c r="AJ11" s="94"/>
      <c r="AK11" s="92"/>
      <c r="AL11" s="11" t="s">
        <v>11</v>
      </c>
      <c r="AM11" s="12">
        <f>SUM(D10,G10,M10,P10,S10,V10,Y10,AB10,AE10,D11,G11,M11,P11,S11,V11,Y11,AB11,AE11)</f>
        <v>17</v>
      </c>
      <c r="AN11" s="96"/>
      <c r="AO11" s="96"/>
      <c r="AP11" s="112"/>
      <c r="AQ11" s="114"/>
    </row>
    <row r="12" spans="1:43" ht="30" customHeight="1">
      <c r="A12" s="117" t="s">
        <v>100</v>
      </c>
      <c r="B12" s="47">
        <f>IF(M6="","",IF(,,M6))</f>
        <v>2</v>
      </c>
      <c r="C12" s="39" t="str">
        <f t="shared" si="7"/>
        <v>×</v>
      </c>
      <c r="D12" s="48">
        <f>IF(K6="","",IF(,,K6))</f>
        <v>3</v>
      </c>
      <c r="E12" s="47">
        <f>IF(M8="","",IF(,,M8))</f>
        <v>0</v>
      </c>
      <c r="F12" s="39" t="str">
        <f t="shared" si="8"/>
        <v>×</v>
      </c>
      <c r="G12" s="47">
        <f>IF(K8="","",IF(,,K8))</f>
        <v>1</v>
      </c>
      <c r="H12" s="38">
        <f>IF(M10="","",IF(,,M10))</f>
        <v>0</v>
      </c>
      <c r="I12" s="39" t="str">
        <f aca="true" t="shared" si="9" ref="I12:I25">IF(H12="","",IF(H12&gt;J12,"○",IF(H12&lt;J12,"×",IF(H12=J12,"△"))))</f>
        <v>△</v>
      </c>
      <c r="J12" s="48">
        <f>IF(K10="","",IF(,,K10))</f>
        <v>0</v>
      </c>
      <c r="K12" s="119"/>
      <c r="L12" s="119"/>
      <c r="M12" s="119"/>
      <c r="N12" s="38">
        <v>0</v>
      </c>
      <c r="O12" s="39" t="str">
        <f t="shared" si="1"/>
        <v>×</v>
      </c>
      <c r="P12" s="39">
        <v>3</v>
      </c>
      <c r="Q12" s="41">
        <v>0</v>
      </c>
      <c r="R12" s="39" t="str">
        <f t="shared" si="2"/>
        <v>△</v>
      </c>
      <c r="S12" s="39">
        <v>0</v>
      </c>
      <c r="T12" s="41">
        <v>4</v>
      </c>
      <c r="U12" s="39" t="str">
        <f t="shared" si="3"/>
        <v>○</v>
      </c>
      <c r="V12" s="39">
        <v>1</v>
      </c>
      <c r="W12" s="41">
        <v>1</v>
      </c>
      <c r="X12" s="39" t="str">
        <f t="shared" si="4"/>
        <v>△</v>
      </c>
      <c r="Y12" s="39">
        <v>1</v>
      </c>
      <c r="Z12" s="41">
        <v>6</v>
      </c>
      <c r="AA12" s="39" t="str">
        <f t="shared" si="5"/>
        <v>○</v>
      </c>
      <c r="AB12" s="39">
        <v>0</v>
      </c>
      <c r="AC12" s="41">
        <v>9</v>
      </c>
      <c r="AD12" s="39" t="str">
        <f t="shared" si="6"/>
        <v>○</v>
      </c>
      <c r="AE12" s="43">
        <v>0</v>
      </c>
      <c r="AF12" s="115">
        <f>SUM(COUNTIF(B12:AE13,"○"),COUNTIF(B12:AE13,"△"),COUNTIF(B12:AE13,"×"))</f>
        <v>18</v>
      </c>
      <c r="AG12" s="11" t="s">
        <v>8</v>
      </c>
      <c r="AH12" s="12">
        <f>COUNTIF(B12:AE13,"○")</f>
        <v>8</v>
      </c>
      <c r="AI12" s="11" t="s">
        <v>14</v>
      </c>
      <c r="AJ12" s="12">
        <f>COUNTIF(B12:AE13,"×")</f>
        <v>3</v>
      </c>
      <c r="AK12" s="92">
        <f>AH12*3+AH13*1</f>
        <v>31</v>
      </c>
      <c r="AL12" s="11" t="s">
        <v>9</v>
      </c>
      <c r="AM12" s="12">
        <f>SUM(B12,E12,H12,N12,Q12,T12,W12,Z12,AC12,B13,E13,H13,N13,Q13,T13,W13,Z13,AC13)</f>
        <v>53</v>
      </c>
      <c r="AN12" s="96">
        <f>AM12-AM13</f>
        <v>35</v>
      </c>
      <c r="AO12" s="96">
        <f>AM12</f>
        <v>53</v>
      </c>
      <c r="AP12" s="112">
        <f>AM13</f>
        <v>18</v>
      </c>
      <c r="AQ12" s="114"/>
    </row>
    <row r="13" spans="1:43" ht="30" customHeight="1">
      <c r="A13" s="118"/>
      <c r="B13" s="49">
        <f>IF(M7="","",IF(,,M7))</f>
        <v>1</v>
      </c>
      <c r="C13" s="4" t="str">
        <f t="shared" si="7"/>
        <v>△</v>
      </c>
      <c r="D13" s="50">
        <f>IF(K7="","",IF(,,K7))</f>
        <v>1</v>
      </c>
      <c r="E13" s="49">
        <v>0</v>
      </c>
      <c r="F13" s="4" t="str">
        <f t="shared" si="8"/>
        <v>△</v>
      </c>
      <c r="G13" s="49">
        <v>0</v>
      </c>
      <c r="H13" s="51">
        <v>1</v>
      </c>
      <c r="I13" s="4" t="str">
        <f t="shared" si="9"/>
        <v>△</v>
      </c>
      <c r="J13" s="49">
        <v>1</v>
      </c>
      <c r="K13" s="123"/>
      <c r="L13" s="109"/>
      <c r="M13" s="110"/>
      <c r="N13" s="5">
        <v>3</v>
      </c>
      <c r="O13" s="6" t="str">
        <f t="shared" si="1"/>
        <v>○</v>
      </c>
      <c r="P13" s="6">
        <v>2</v>
      </c>
      <c r="Q13" s="25">
        <v>0</v>
      </c>
      <c r="R13" s="4" t="str">
        <f t="shared" si="2"/>
        <v>△</v>
      </c>
      <c r="S13" s="4">
        <v>0</v>
      </c>
      <c r="T13" s="25">
        <v>4</v>
      </c>
      <c r="U13" s="4" t="str">
        <f t="shared" si="3"/>
        <v>○</v>
      </c>
      <c r="V13" s="4">
        <v>2</v>
      </c>
      <c r="W13" s="25">
        <v>5</v>
      </c>
      <c r="X13" s="4" t="str">
        <f t="shared" si="4"/>
        <v>○</v>
      </c>
      <c r="Y13" s="4">
        <v>1</v>
      </c>
      <c r="Z13" s="25">
        <v>3</v>
      </c>
      <c r="AA13" s="4" t="str">
        <f t="shared" si="5"/>
        <v>○</v>
      </c>
      <c r="AB13" s="4">
        <v>2</v>
      </c>
      <c r="AC13" s="25">
        <v>14</v>
      </c>
      <c r="AD13" s="4" t="str">
        <f t="shared" si="6"/>
        <v>○</v>
      </c>
      <c r="AE13" s="33">
        <v>0</v>
      </c>
      <c r="AF13" s="116"/>
      <c r="AG13" s="11" t="s">
        <v>10</v>
      </c>
      <c r="AH13" s="12">
        <f>COUNTIF(B12:AE13,"△")</f>
        <v>7</v>
      </c>
      <c r="AI13" s="93"/>
      <c r="AJ13" s="94"/>
      <c r="AK13" s="92"/>
      <c r="AL13" s="11" t="s">
        <v>11</v>
      </c>
      <c r="AM13" s="12">
        <f>SUM(D12,G12,J12,P12,S12,V12,Y12,AB12,AE12,D13,G13,J13,P13,S13,V13,Y13,AB13,AE13)</f>
        <v>18</v>
      </c>
      <c r="AN13" s="96"/>
      <c r="AO13" s="96"/>
      <c r="AP13" s="112"/>
      <c r="AQ13" s="114"/>
    </row>
    <row r="14" spans="1:43" ht="30" customHeight="1">
      <c r="A14" s="126" t="s">
        <v>101</v>
      </c>
      <c r="B14" s="47">
        <f>IF(P6="","",IF(,,P6))</f>
        <v>1</v>
      </c>
      <c r="C14" s="39" t="str">
        <f t="shared" si="7"/>
        <v>○</v>
      </c>
      <c r="D14" s="48">
        <f>IF(N6="","",IF(,,N6))</f>
        <v>0</v>
      </c>
      <c r="E14" s="47">
        <f>IF(P8="","",IF(,,P8))</f>
        <v>0</v>
      </c>
      <c r="F14" s="39" t="str">
        <f t="shared" si="8"/>
        <v>△</v>
      </c>
      <c r="G14" s="47">
        <f>IF(N8="","",IF(,,N8))</f>
        <v>0</v>
      </c>
      <c r="H14" s="38">
        <v>2</v>
      </c>
      <c r="I14" s="39" t="str">
        <f t="shared" si="9"/>
        <v>○</v>
      </c>
      <c r="J14" s="47">
        <v>0</v>
      </c>
      <c r="K14" s="38">
        <v>3</v>
      </c>
      <c r="L14" s="39" t="str">
        <f aca="true" t="shared" si="10" ref="L14:L25">IF(K14="","",IF(K14&gt;M14,"○",IF(K14&lt;M14,"×",IF(K14=M14,"△"))))</f>
        <v>○</v>
      </c>
      <c r="M14" s="48">
        <v>0</v>
      </c>
      <c r="N14" s="119"/>
      <c r="O14" s="119"/>
      <c r="P14" s="119"/>
      <c r="Q14" s="41">
        <v>3</v>
      </c>
      <c r="R14" s="39" t="str">
        <f t="shared" si="2"/>
        <v>○</v>
      </c>
      <c r="S14" s="39">
        <v>2</v>
      </c>
      <c r="T14" s="41">
        <v>4</v>
      </c>
      <c r="U14" s="39" t="str">
        <f t="shared" si="3"/>
        <v>○</v>
      </c>
      <c r="V14" s="39">
        <v>1</v>
      </c>
      <c r="W14" s="41">
        <v>1</v>
      </c>
      <c r="X14" s="39" t="str">
        <f t="shared" si="4"/>
        <v>○</v>
      </c>
      <c r="Y14" s="39">
        <v>0</v>
      </c>
      <c r="Z14" s="41">
        <v>5</v>
      </c>
      <c r="AA14" s="39" t="str">
        <f t="shared" si="5"/>
        <v>○</v>
      </c>
      <c r="AB14" s="39">
        <v>0</v>
      </c>
      <c r="AC14" s="41">
        <v>15</v>
      </c>
      <c r="AD14" s="39" t="str">
        <f t="shared" si="6"/>
        <v>○</v>
      </c>
      <c r="AE14" s="43">
        <v>0</v>
      </c>
      <c r="AF14" s="115">
        <f>SUM(COUNTIF(B14:AE15,"○"),COUNTIF(B14:AE15,"△"),COUNTIF(B14:AE15,"×"))</f>
        <v>16</v>
      </c>
      <c r="AG14" s="11" t="s">
        <v>8</v>
      </c>
      <c r="AH14" s="12">
        <f>COUNTIF(B14:AE15,"○")</f>
        <v>13</v>
      </c>
      <c r="AI14" s="11" t="s">
        <v>14</v>
      </c>
      <c r="AJ14" s="12">
        <f>COUNTIF(B14:AE15,"×")</f>
        <v>2</v>
      </c>
      <c r="AK14" s="92">
        <f>AH14*3+AH15*1</f>
        <v>40</v>
      </c>
      <c r="AL14" s="11" t="s">
        <v>9</v>
      </c>
      <c r="AM14" s="12">
        <f>SUM(B14,E14,H14,K14,Q14,T14,W14,Z14,AC14,B15,E15,H15,K15,Q15,T15,W15,Z15,AC15)</f>
        <v>63</v>
      </c>
      <c r="AN14" s="96">
        <f>AM14-AM15</f>
        <v>51</v>
      </c>
      <c r="AO14" s="96">
        <f>AM14</f>
        <v>63</v>
      </c>
      <c r="AP14" s="112">
        <f>AM15</f>
        <v>12</v>
      </c>
      <c r="AQ14" s="114"/>
    </row>
    <row r="15" spans="1:43" ht="30" customHeight="1">
      <c r="A15" s="127"/>
      <c r="B15" s="49">
        <f>IF(P7="","",IF(,,P7))</f>
      </c>
      <c r="C15" s="4">
        <f t="shared" si="7"/>
      </c>
      <c r="D15" s="50">
        <f>IF(N7="","",IF(,,N7))</f>
      </c>
      <c r="E15" s="49">
        <f>IF(P9="","",IF(,,P9))</f>
      </c>
      <c r="F15" s="4">
        <f t="shared" si="8"/>
      </c>
      <c r="G15" s="49">
        <f>IF(N9="","",IF(,,N9))</f>
      </c>
      <c r="H15" s="51">
        <f>IF(P11="","",IF(,,P11))</f>
        <v>2</v>
      </c>
      <c r="I15" s="4" t="str">
        <f t="shared" si="9"/>
        <v>×</v>
      </c>
      <c r="J15" s="49">
        <f>IF(N11="","",IF(,,N11))</f>
        <v>3</v>
      </c>
      <c r="K15" s="51">
        <f>IF(P13="","",IF(,,P13))</f>
        <v>2</v>
      </c>
      <c r="L15" s="4" t="str">
        <f t="shared" si="10"/>
        <v>×</v>
      </c>
      <c r="M15" s="49">
        <f>IF(N13="","",IF(,,N13))</f>
        <v>3</v>
      </c>
      <c r="N15" s="123"/>
      <c r="O15" s="109"/>
      <c r="P15" s="109"/>
      <c r="Q15" s="25">
        <v>3</v>
      </c>
      <c r="R15" s="6" t="str">
        <f t="shared" si="2"/>
        <v>○</v>
      </c>
      <c r="S15" s="4">
        <v>1</v>
      </c>
      <c r="T15" s="25">
        <v>6</v>
      </c>
      <c r="U15" s="4" t="str">
        <f t="shared" si="3"/>
        <v>○</v>
      </c>
      <c r="V15" s="4">
        <v>0</v>
      </c>
      <c r="W15" s="25">
        <v>6</v>
      </c>
      <c r="X15" s="4" t="str">
        <f t="shared" si="4"/>
        <v>○</v>
      </c>
      <c r="Y15" s="4">
        <v>1</v>
      </c>
      <c r="Z15" s="25">
        <v>2</v>
      </c>
      <c r="AA15" s="4" t="str">
        <f t="shared" si="5"/>
        <v>○</v>
      </c>
      <c r="AB15" s="4">
        <v>1</v>
      </c>
      <c r="AC15" s="25">
        <v>8</v>
      </c>
      <c r="AD15" s="4" t="str">
        <f t="shared" si="6"/>
        <v>○</v>
      </c>
      <c r="AE15" s="33">
        <v>0</v>
      </c>
      <c r="AF15" s="116"/>
      <c r="AG15" s="27" t="s">
        <v>10</v>
      </c>
      <c r="AH15" s="12">
        <f>COUNTIF(B14:AE15,"△")</f>
        <v>1</v>
      </c>
      <c r="AI15" s="129"/>
      <c r="AJ15" s="130"/>
      <c r="AK15" s="124"/>
      <c r="AL15" s="27" t="s">
        <v>11</v>
      </c>
      <c r="AM15" s="28">
        <f>SUM(D14,G14,J14,M14,S14,V14,Y14,AB14,AE14,D15,G15,J15,M15,S15,V15,Y15,AB15,AE15)</f>
        <v>12</v>
      </c>
      <c r="AN15" s="125"/>
      <c r="AO15" s="125"/>
      <c r="AP15" s="128"/>
      <c r="AQ15" s="114"/>
    </row>
    <row r="16" spans="1:43" ht="30" customHeight="1">
      <c r="A16" s="131" t="s">
        <v>102</v>
      </c>
      <c r="B16" s="47">
        <f>IF(S6="","",IF(,,S6))</f>
        <v>0</v>
      </c>
      <c r="C16" s="39" t="str">
        <f t="shared" si="7"/>
        <v>×</v>
      </c>
      <c r="D16" s="48">
        <f>IF(Q6="","",IF(,,Q6))</f>
        <v>3</v>
      </c>
      <c r="E16" s="47">
        <f>IF(S8="","",IF(,,S8))</f>
        <v>1</v>
      </c>
      <c r="F16" s="39" t="str">
        <f t="shared" si="8"/>
        <v>×</v>
      </c>
      <c r="G16" s="47">
        <f>IF(Q8="","",IF(,,Q8))</f>
        <v>2</v>
      </c>
      <c r="H16" s="38">
        <f>IF(S10="","",IF(,,S10))</f>
        <v>1</v>
      </c>
      <c r="I16" s="39" t="str">
        <f t="shared" si="9"/>
        <v>△</v>
      </c>
      <c r="J16" s="40">
        <f>IF(Q10="","",IF(,,Q10))</f>
        <v>1</v>
      </c>
      <c r="K16" s="41">
        <f>IF(S12="","",IF(,,S12))</f>
        <v>0</v>
      </c>
      <c r="L16" s="39" t="str">
        <f t="shared" si="10"/>
        <v>△</v>
      </c>
      <c r="M16" s="47">
        <f>IF(Q12="","",IF(,,Q12))</f>
        <v>0</v>
      </c>
      <c r="N16" s="41">
        <v>2</v>
      </c>
      <c r="O16" s="39" t="str">
        <f aca="true" t="shared" si="11" ref="O16:O25">IF(N16="","",IF(N16&gt;P16,"○",IF(N16&lt;P16,"×",IF(N16=P16,"△"))))</f>
        <v>×</v>
      </c>
      <c r="P16" s="40">
        <v>3</v>
      </c>
      <c r="Q16" s="119"/>
      <c r="R16" s="119"/>
      <c r="S16" s="119"/>
      <c r="T16" s="41">
        <v>0</v>
      </c>
      <c r="U16" s="39" t="str">
        <f t="shared" si="3"/>
        <v>×</v>
      </c>
      <c r="V16" s="40">
        <v>1</v>
      </c>
      <c r="W16" s="41">
        <v>0</v>
      </c>
      <c r="X16" s="39" t="str">
        <f t="shared" si="4"/>
        <v>×</v>
      </c>
      <c r="Y16" s="40">
        <v>1</v>
      </c>
      <c r="Z16" s="41">
        <v>2</v>
      </c>
      <c r="AA16" s="39" t="str">
        <f t="shared" si="5"/>
        <v>○</v>
      </c>
      <c r="AB16" s="40">
        <v>0</v>
      </c>
      <c r="AC16" s="41">
        <v>5</v>
      </c>
      <c r="AD16" s="39" t="str">
        <f t="shared" si="6"/>
        <v>○</v>
      </c>
      <c r="AE16" s="43">
        <v>0</v>
      </c>
      <c r="AF16" s="115">
        <f>SUM(COUNTIF(B16:AE17,"○"),COUNTIF(B16:AE17,"△"),COUNTIF(B16:AE17,"×"))</f>
        <v>17</v>
      </c>
      <c r="AG16" s="11" t="s">
        <v>8</v>
      </c>
      <c r="AH16" s="12">
        <f>COUNTIF(B16:AE17,"○")</f>
        <v>4</v>
      </c>
      <c r="AI16" s="11" t="s">
        <v>14</v>
      </c>
      <c r="AJ16" s="12">
        <f>COUNTIF(B16:AE17,"×")</f>
        <v>9</v>
      </c>
      <c r="AK16" s="92">
        <f>AH16*3+AH17*1</f>
        <v>16</v>
      </c>
      <c r="AL16" s="11" t="s">
        <v>9</v>
      </c>
      <c r="AM16" s="12">
        <f>SUM(B16,E16,H16,K16,N16,T16,W16,Z16,AC16,B17,E17,H17,K17,N17,T17,W17,Z17,AC17)</f>
        <v>33</v>
      </c>
      <c r="AN16" s="96">
        <f>AM16-AM17</f>
        <v>6</v>
      </c>
      <c r="AO16" s="96">
        <f>AM16</f>
        <v>33</v>
      </c>
      <c r="AP16" s="112">
        <f>AM17</f>
        <v>27</v>
      </c>
      <c r="AQ16" s="114"/>
    </row>
    <row r="17" spans="1:43" ht="30" customHeight="1">
      <c r="A17" s="131"/>
      <c r="B17" s="49">
        <f>IF(S7="","",IF(,,S7))</f>
        <v>2</v>
      </c>
      <c r="C17" s="4" t="str">
        <f t="shared" si="7"/>
        <v>×</v>
      </c>
      <c r="D17" s="50">
        <f>IF(Q7="","",IF(,,Q7))</f>
        <v>5</v>
      </c>
      <c r="E17" s="49">
        <f>IF(S9="","",IF(,,S9))</f>
        <v>0</v>
      </c>
      <c r="F17" s="4" t="str">
        <f t="shared" si="8"/>
        <v>×</v>
      </c>
      <c r="G17" s="49">
        <f>IF(Q9="","",IF(,,Q9))</f>
        <v>7</v>
      </c>
      <c r="H17" s="51">
        <f>IF(S11="","",IF(,,S11))</f>
      </c>
      <c r="I17" s="4">
        <f t="shared" si="9"/>
      </c>
      <c r="J17" s="52">
        <f>IF(Q11="","",IF(,,Q11))</f>
      </c>
      <c r="K17" s="46">
        <f>IF(S13="","",IF(,,S13))</f>
        <v>0</v>
      </c>
      <c r="L17" s="4" t="str">
        <f t="shared" si="10"/>
        <v>△</v>
      </c>
      <c r="M17" s="49">
        <f>IF(Q13="","",IF(,,Q13))</f>
        <v>0</v>
      </c>
      <c r="N17" s="46">
        <f>IF(S15="","",IF(,,S15))</f>
        <v>1</v>
      </c>
      <c r="O17" s="4" t="str">
        <f t="shared" si="11"/>
        <v>×</v>
      </c>
      <c r="P17" s="52">
        <f>IF(Q15="","",IF(,,Q15))</f>
        <v>3</v>
      </c>
      <c r="Q17" s="123"/>
      <c r="R17" s="109"/>
      <c r="S17" s="110"/>
      <c r="T17" s="5">
        <v>5</v>
      </c>
      <c r="U17" s="6" t="str">
        <f t="shared" si="3"/>
        <v>○</v>
      </c>
      <c r="V17" s="7">
        <v>0</v>
      </c>
      <c r="W17" s="25">
        <v>0</v>
      </c>
      <c r="X17" s="4" t="str">
        <f t="shared" si="4"/>
        <v>△</v>
      </c>
      <c r="Y17" s="26">
        <v>0</v>
      </c>
      <c r="Z17" s="25">
        <v>0</v>
      </c>
      <c r="AA17" s="4" t="str">
        <f t="shared" si="5"/>
        <v>×</v>
      </c>
      <c r="AB17" s="26">
        <v>1</v>
      </c>
      <c r="AC17" s="25">
        <v>14</v>
      </c>
      <c r="AD17" s="4" t="str">
        <f t="shared" si="6"/>
        <v>○</v>
      </c>
      <c r="AE17" s="33">
        <v>0</v>
      </c>
      <c r="AF17" s="116"/>
      <c r="AG17" s="11" t="s">
        <v>10</v>
      </c>
      <c r="AH17" s="12">
        <f>COUNTIF(B16:AE17,"△")</f>
        <v>4</v>
      </c>
      <c r="AI17" s="9"/>
      <c r="AJ17" s="10"/>
      <c r="AK17" s="124"/>
      <c r="AL17" s="27" t="s">
        <v>11</v>
      </c>
      <c r="AM17" s="28">
        <f>SUM(D16,G16,J16,M16,P16,V16,Y16,AB16,AE16,D17,G17,J17,M17,P17,V17,Y17,AB17,AE17)</f>
        <v>27</v>
      </c>
      <c r="AN17" s="125"/>
      <c r="AO17" s="125"/>
      <c r="AP17" s="128"/>
      <c r="AQ17" s="114"/>
    </row>
    <row r="18" spans="1:43" ht="30" customHeight="1">
      <c r="A18" s="131" t="s">
        <v>103</v>
      </c>
      <c r="B18" s="47">
        <f>IF(V6="","",IF(,,V6))</f>
        <v>0</v>
      </c>
      <c r="C18" s="39" t="str">
        <f t="shared" si="7"/>
        <v>×</v>
      </c>
      <c r="D18" s="48">
        <f>IF(T6="","",IF(,,T6))</f>
        <v>8</v>
      </c>
      <c r="E18" s="47">
        <f>IF(V8="","",IF(,,V8))</f>
        <v>0</v>
      </c>
      <c r="F18" s="39" t="str">
        <f t="shared" si="8"/>
        <v>×</v>
      </c>
      <c r="G18" s="40">
        <f>IF(T8="","",IF(,,T8))</f>
        <v>4</v>
      </c>
      <c r="H18" s="41">
        <f>IF(V10="","",IF(,,V10))</f>
        <v>0</v>
      </c>
      <c r="I18" s="39" t="str">
        <f t="shared" si="9"/>
        <v>×</v>
      </c>
      <c r="J18" s="40">
        <f>IF(T10="","",IF(,,T10))</f>
        <v>1</v>
      </c>
      <c r="K18" s="41">
        <f>IF(V12="","",IF(,,V12))</f>
        <v>1</v>
      </c>
      <c r="L18" s="39" t="str">
        <f t="shared" si="10"/>
        <v>×</v>
      </c>
      <c r="M18" s="40">
        <f>IF(T12="","",IF(,,T12))</f>
        <v>4</v>
      </c>
      <c r="N18" s="41">
        <f>IF(V14="","",IF(,,V14))</f>
        <v>1</v>
      </c>
      <c r="O18" s="39" t="str">
        <f t="shared" si="11"/>
        <v>×</v>
      </c>
      <c r="P18" s="40">
        <f>IF(T14="","",IF(,,T14))</f>
        <v>4</v>
      </c>
      <c r="Q18" s="41">
        <f>IF(V16="","",IF(,,V16))</f>
        <v>1</v>
      </c>
      <c r="R18" s="39" t="str">
        <f aca="true" t="shared" si="12" ref="R18:R25">IF(Q18="","",IF(Q18&gt;S18,"○",IF(Q18&lt;S18,"×",IF(Q18=S18,"△"))))</f>
        <v>○</v>
      </c>
      <c r="S18" s="40">
        <f>IF(T16="","",IF(,,T16))</f>
        <v>0</v>
      </c>
      <c r="T18" s="119"/>
      <c r="U18" s="119"/>
      <c r="V18" s="119"/>
      <c r="W18" s="41">
        <v>0</v>
      </c>
      <c r="X18" s="39" t="str">
        <f t="shared" si="4"/>
        <v>×</v>
      </c>
      <c r="Y18" s="40">
        <v>1</v>
      </c>
      <c r="Z18" s="41">
        <v>1</v>
      </c>
      <c r="AA18" s="39" t="str">
        <f t="shared" si="5"/>
        <v>×</v>
      </c>
      <c r="AB18" s="40">
        <v>3</v>
      </c>
      <c r="AC18" s="41">
        <v>5</v>
      </c>
      <c r="AD18" s="39" t="str">
        <f t="shared" si="6"/>
        <v>○</v>
      </c>
      <c r="AE18" s="43">
        <v>0</v>
      </c>
      <c r="AF18" s="115">
        <f>SUM(COUNTIF(B18:AE19,"○"),COUNTIF(B18:AE19,"△"),COUNTIF(B18:AE19,"×"))</f>
        <v>16</v>
      </c>
      <c r="AG18" s="11" t="s">
        <v>8</v>
      </c>
      <c r="AH18" s="12">
        <f>COUNTIF(B18:AE19,"○")</f>
        <v>4</v>
      </c>
      <c r="AI18" s="11" t="s">
        <v>14</v>
      </c>
      <c r="AJ18" s="12">
        <f>COUNTIF(B18:AE19,"×")</f>
        <v>12</v>
      </c>
      <c r="AK18" s="92">
        <f>AH18*3+AH19*1</f>
        <v>12</v>
      </c>
      <c r="AL18" s="11" t="s">
        <v>9</v>
      </c>
      <c r="AM18" s="12">
        <f>SUM(B18,E18,H18,K18,N18,Q18,W18,Z18,AC18,B19,E19,H19,K19,N19,Q19,W19,Z19,AC19)</f>
        <v>23</v>
      </c>
      <c r="AN18" s="96">
        <f>AM18-AM19</f>
        <v>-29</v>
      </c>
      <c r="AO18" s="96">
        <f>AM18</f>
        <v>23</v>
      </c>
      <c r="AP18" s="112">
        <f>AM19</f>
        <v>52</v>
      </c>
      <c r="AQ18" s="114"/>
    </row>
    <row r="19" spans="1:43" ht="30" customHeight="1">
      <c r="A19" s="131"/>
      <c r="B19" s="49">
        <f>IF(V7="","",IF(,,V7))</f>
        <v>0</v>
      </c>
      <c r="C19" s="4" t="str">
        <f t="shared" si="7"/>
        <v>×</v>
      </c>
      <c r="D19" s="50">
        <f>IF(T7="","",IF(,,T7))</f>
        <v>1</v>
      </c>
      <c r="E19" s="49">
        <v>0</v>
      </c>
      <c r="F19" s="4" t="str">
        <f t="shared" si="8"/>
        <v>×</v>
      </c>
      <c r="G19" s="52">
        <v>10</v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  <v>2</v>
      </c>
      <c r="L19" s="4" t="str">
        <f t="shared" si="10"/>
        <v>×</v>
      </c>
      <c r="M19" s="52">
        <f>IF(T13="","",IF(,,T13))</f>
        <v>4</v>
      </c>
      <c r="N19" s="46">
        <f>IF(V15="","",IF(,,V15))</f>
        <v>0</v>
      </c>
      <c r="O19" s="4" t="str">
        <f t="shared" si="11"/>
        <v>×</v>
      </c>
      <c r="P19" s="52">
        <f>IF(T15="","",IF(,,T15))</f>
        <v>6</v>
      </c>
      <c r="Q19" s="46">
        <f>IF(V17="","",IF(,,V17))</f>
        <v>0</v>
      </c>
      <c r="R19" s="4" t="str">
        <f t="shared" si="12"/>
        <v>×</v>
      </c>
      <c r="S19" s="52">
        <f>IF(T17="","",IF(,,T17))</f>
        <v>5</v>
      </c>
      <c r="T19" s="123"/>
      <c r="U19" s="109"/>
      <c r="V19" s="110"/>
      <c r="W19" s="25"/>
      <c r="X19" s="4">
        <f t="shared" si="4"/>
      </c>
      <c r="Y19" s="26"/>
      <c r="Z19" s="5">
        <v>2</v>
      </c>
      <c r="AA19" s="6" t="str">
        <f t="shared" si="5"/>
        <v>○</v>
      </c>
      <c r="AB19" s="7">
        <v>1</v>
      </c>
      <c r="AC19" s="5">
        <v>10</v>
      </c>
      <c r="AD19" s="6" t="str">
        <f t="shared" si="6"/>
        <v>○</v>
      </c>
      <c r="AE19" s="8">
        <v>0</v>
      </c>
      <c r="AF19" s="116"/>
      <c r="AG19" s="11" t="s">
        <v>10</v>
      </c>
      <c r="AH19" s="12">
        <f>COUNTIF(B18:AE19,"△")</f>
        <v>0</v>
      </c>
      <c r="AI19" s="29"/>
      <c r="AJ19" s="30"/>
      <c r="AK19" s="124"/>
      <c r="AL19" s="27" t="s">
        <v>11</v>
      </c>
      <c r="AM19" s="28">
        <f>SUM(D18,G18,J18,M18,P18,S18,Y18,AB18,AE18,D19,G19,J19,M19,P19,S19,Y19,AB19,AE19)</f>
        <v>52</v>
      </c>
      <c r="AN19" s="125"/>
      <c r="AO19" s="125"/>
      <c r="AP19" s="128"/>
      <c r="AQ19" s="114"/>
    </row>
    <row r="20" spans="1:43" ht="30" customHeight="1">
      <c r="A20" s="132" t="s">
        <v>104</v>
      </c>
      <c r="B20" s="47">
        <f>IF(Y6="","",IF(,,Y6))</f>
        <v>0</v>
      </c>
      <c r="C20" s="39" t="str">
        <f t="shared" si="7"/>
        <v>×</v>
      </c>
      <c r="D20" s="48">
        <f>IF(W6="","",IF(,,W6))</f>
        <v>6</v>
      </c>
      <c r="E20" s="49">
        <f>IF(Y8="","",IF(,,Y8))</f>
        <v>0</v>
      </c>
      <c r="F20" s="39" t="str">
        <f t="shared" si="8"/>
        <v>×</v>
      </c>
      <c r="G20" s="52">
        <f>IF(W8="","",IF(,,W8))</f>
        <v>3</v>
      </c>
      <c r="H20" s="46">
        <f>IF(Y10="","",IF(,,Y10))</f>
        <v>0</v>
      </c>
      <c r="I20" s="39" t="str">
        <f t="shared" si="9"/>
        <v>×</v>
      </c>
      <c r="J20" s="52">
        <f>IF(W10="","",IF(,,W10))</f>
        <v>3</v>
      </c>
      <c r="K20" s="46">
        <f>IF(Y12="","",IF(,,Y12))</f>
        <v>1</v>
      </c>
      <c r="L20" s="39" t="str">
        <f t="shared" si="10"/>
        <v>△</v>
      </c>
      <c r="M20" s="52">
        <f>IF(W12="","",IF(,,W12))</f>
        <v>1</v>
      </c>
      <c r="N20" s="46">
        <f>IF(Y14="","",IF(,,Y14))</f>
        <v>0</v>
      </c>
      <c r="O20" s="39" t="str">
        <f t="shared" si="11"/>
        <v>×</v>
      </c>
      <c r="P20" s="52">
        <f>IF(W14="","",IF(,,W14))</f>
        <v>1</v>
      </c>
      <c r="Q20" s="46">
        <f>IF(Y16="","",IF(,,Y16))</f>
        <v>1</v>
      </c>
      <c r="R20" s="39" t="str">
        <f t="shared" si="12"/>
        <v>○</v>
      </c>
      <c r="S20" s="52">
        <f>IF(W16="","",IF(,,W16))</f>
        <v>0</v>
      </c>
      <c r="T20" s="46">
        <v>1</v>
      </c>
      <c r="U20" s="39" t="str">
        <f aca="true" t="shared" si="13" ref="U20:U25">IF(T20="","",IF(T20&gt;V20,"○",IF(T20&lt;V20,"×",IF(T20=V20,"△"))))</f>
        <v>○</v>
      </c>
      <c r="V20" s="52">
        <v>0</v>
      </c>
      <c r="W20" s="122"/>
      <c r="X20" s="119"/>
      <c r="Y20" s="133"/>
      <c r="Z20" s="41">
        <v>2</v>
      </c>
      <c r="AA20" s="39" t="str">
        <f t="shared" si="5"/>
        <v>△</v>
      </c>
      <c r="AB20" s="40">
        <v>2</v>
      </c>
      <c r="AC20" s="41">
        <v>12</v>
      </c>
      <c r="AD20" s="39" t="str">
        <f t="shared" si="6"/>
        <v>○</v>
      </c>
      <c r="AE20" s="43">
        <v>0</v>
      </c>
      <c r="AF20" s="115">
        <f>SUM(COUNTIF(B20:AE21,"○"),COUNTIF(B20:AE21,"△"),COUNTIF(B20:AE21,"×"))</f>
        <v>16</v>
      </c>
      <c r="AG20" s="11" t="s">
        <v>8</v>
      </c>
      <c r="AH20" s="12">
        <f>COUNTIF(B20:AE21,"○")</f>
        <v>5</v>
      </c>
      <c r="AI20" s="11" t="s">
        <v>14</v>
      </c>
      <c r="AJ20" s="12">
        <f>COUNTIF(B20:AE21,"×")</f>
        <v>8</v>
      </c>
      <c r="AK20" s="92">
        <f>AH20*3+AH21*1</f>
        <v>18</v>
      </c>
      <c r="AL20" s="11" t="s">
        <v>9</v>
      </c>
      <c r="AM20" s="12">
        <f>SUM(B20,E20,H20,K20,N20,Q20,T20,Z20,AC20,B21,E21,H21,K21,N21,Q21,T21,Z21,AC21)</f>
        <v>35</v>
      </c>
      <c r="AN20" s="96">
        <f>AM20-AM21</f>
        <v>2</v>
      </c>
      <c r="AO20" s="96">
        <f>AM20</f>
        <v>35</v>
      </c>
      <c r="AP20" s="112">
        <f>AM21</f>
        <v>33</v>
      </c>
      <c r="AQ20" s="114"/>
    </row>
    <row r="21" spans="1:43" ht="30" customHeight="1">
      <c r="A21" s="132"/>
      <c r="B21" s="53">
        <f>IF(Y7="","",IF(,,Y7))</f>
      </c>
      <c r="C21" s="6">
        <f t="shared" si="7"/>
      </c>
      <c r="D21" s="54"/>
      <c r="E21" s="47">
        <f>IF(Y9="","",IF(,,Y9))</f>
        <v>1</v>
      </c>
      <c r="F21" s="6" t="str">
        <f t="shared" si="8"/>
        <v>×</v>
      </c>
      <c r="G21" s="40">
        <f>IF(W9="","",IF(,,W9))</f>
        <v>4</v>
      </c>
      <c r="H21" s="41">
        <f>IF(Y11="","",IF(,,Y11))</f>
        <v>0</v>
      </c>
      <c r="I21" s="6" t="str">
        <f t="shared" si="9"/>
        <v>×</v>
      </c>
      <c r="J21" s="40">
        <f>IF(W11="","",IF(,,W11))</f>
        <v>2</v>
      </c>
      <c r="K21" s="41">
        <f>IF(Y13="","",IF(,,Y13))</f>
        <v>1</v>
      </c>
      <c r="L21" s="6" t="str">
        <f t="shared" si="10"/>
        <v>×</v>
      </c>
      <c r="M21" s="40">
        <f>IF(W13="","",IF(,,W13))</f>
        <v>5</v>
      </c>
      <c r="N21" s="41">
        <f>IF(Y15="","",IF(,,Y15))</f>
        <v>1</v>
      </c>
      <c r="O21" s="6" t="str">
        <f t="shared" si="11"/>
        <v>×</v>
      </c>
      <c r="P21" s="40">
        <f>IF(W15="","",IF(,,W15))</f>
        <v>6</v>
      </c>
      <c r="Q21" s="41">
        <f>IF(Y17="","",IF(,,Y17))</f>
        <v>0</v>
      </c>
      <c r="R21" s="6" t="str">
        <f t="shared" si="12"/>
        <v>△</v>
      </c>
      <c r="S21" s="40">
        <f>IF(W17="","",IF(,,W17))</f>
        <v>0</v>
      </c>
      <c r="T21" s="41">
        <f>IF(Y19="","",IF(,,Y19))</f>
      </c>
      <c r="U21" s="6">
        <f t="shared" si="13"/>
      </c>
      <c r="V21" s="40">
        <f>IF(W19="","",IF(,,W19))</f>
      </c>
      <c r="W21" s="134"/>
      <c r="X21" s="120"/>
      <c r="Y21" s="121"/>
      <c r="Z21" s="37">
        <v>1</v>
      </c>
      <c r="AA21" s="6" t="str">
        <f t="shared" si="5"/>
        <v>○</v>
      </c>
      <c r="AB21" s="35">
        <v>0</v>
      </c>
      <c r="AC21" s="34">
        <v>14</v>
      </c>
      <c r="AD21" s="6" t="str">
        <f t="shared" si="6"/>
        <v>○</v>
      </c>
      <c r="AE21" s="36">
        <v>0</v>
      </c>
      <c r="AF21" s="116"/>
      <c r="AG21" s="11" t="s">
        <v>10</v>
      </c>
      <c r="AH21" s="12">
        <f>COUNTIF(B20:AE21,"△")</f>
        <v>3</v>
      </c>
      <c r="AI21" s="31"/>
      <c r="AJ21" s="32"/>
      <c r="AK21" s="124"/>
      <c r="AL21" s="27" t="s">
        <v>11</v>
      </c>
      <c r="AM21" s="28">
        <f>SUM(D20,G20,J20,M20,P20,S20,V20,AB20,AE20,D21,G21,J21,M21,P21,S21,V21,AB21,AE21)</f>
        <v>33</v>
      </c>
      <c r="AN21" s="125"/>
      <c r="AO21" s="125"/>
      <c r="AP21" s="128"/>
      <c r="AQ21" s="114"/>
    </row>
    <row r="22" spans="1:43" ht="30" customHeight="1">
      <c r="A22" s="132" t="s">
        <v>18</v>
      </c>
      <c r="B22" s="47">
        <f>IF(AB6="","",IF(,,AB6))</f>
        <v>0</v>
      </c>
      <c r="C22" s="39" t="str">
        <f t="shared" si="7"/>
        <v>×</v>
      </c>
      <c r="D22" s="48">
        <f>IF(Z6="","",IF(,,Z6))</f>
        <v>7</v>
      </c>
      <c r="E22" s="49">
        <f>IF(AB8="","",IF(,,AB8))</f>
        <v>0</v>
      </c>
      <c r="F22" s="6" t="str">
        <f t="shared" si="8"/>
        <v>×</v>
      </c>
      <c r="G22" s="52">
        <f>IF(Z8="","",IF(,,Z8))</f>
        <v>3</v>
      </c>
      <c r="H22" s="46">
        <f>IF(AB10="","",IF(,,AB10))</f>
        <v>0</v>
      </c>
      <c r="I22" s="6" t="str">
        <f t="shared" si="9"/>
        <v>×</v>
      </c>
      <c r="J22" s="52">
        <f>IF(Z10="","",IF(,,Z10))</f>
        <v>7</v>
      </c>
      <c r="K22" s="46">
        <f>IF(AB12="","",IF(,,AB12))</f>
        <v>0</v>
      </c>
      <c r="L22" s="6" t="str">
        <f t="shared" si="10"/>
        <v>×</v>
      </c>
      <c r="M22" s="52">
        <f>IF(Z12="","",IF(,,Z12))</f>
        <v>6</v>
      </c>
      <c r="N22" s="46">
        <f>AB14</f>
        <v>0</v>
      </c>
      <c r="O22" s="39" t="str">
        <f t="shared" si="11"/>
        <v>×</v>
      </c>
      <c r="P22" s="52">
        <f>Z14</f>
        <v>5</v>
      </c>
      <c r="Q22" s="46">
        <f>IF(AB16="","",IF(,,AB16))</f>
        <v>0</v>
      </c>
      <c r="R22" s="6" t="str">
        <f t="shared" si="12"/>
        <v>×</v>
      </c>
      <c r="S22" s="55">
        <f>IF(Z16="","",IF(,,Z16))</f>
        <v>2</v>
      </c>
      <c r="T22" s="46">
        <v>3</v>
      </c>
      <c r="U22" s="6" t="str">
        <f t="shared" si="13"/>
        <v>○</v>
      </c>
      <c r="V22" s="52">
        <v>1</v>
      </c>
      <c r="W22" s="46">
        <v>2</v>
      </c>
      <c r="X22" s="6" t="str">
        <f>IF(W22="","",IF(W22&gt;Y22,"○",IF(W22&lt;Y22,"×",IF(W22=Y22,"△"))))</f>
        <v>△</v>
      </c>
      <c r="Y22" s="52">
        <v>2</v>
      </c>
      <c r="Z22" s="122"/>
      <c r="AA22" s="119"/>
      <c r="AB22" s="133"/>
      <c r="AC22" s="41">
        <v>6</v>
      </c>
      <c r="AD22" s="39" t="str">
        <f t="shared" si="6"/>
        <v>○</v>
      </c>
      <c r="AE22" s="43">
        <v>1</v>
      </c>
      <c r="AF22" s="115">
        <f>SUM(COUNTIF(B22:AE23,"○"),COUNTIF(B22:AE23,"△"),COUNTIF(B22:AE23,"×"))</f>
        <v>18</v>
      </c>
      <c r="AG22" s="11" t="s">
        <v>8</v>
      </c>
      <c r="AH22" s="12">
        <f>COUNTIF(B22:AE23,"○")</f>
        <v>4</v>
      </c>
      <c r="AI22" s="11" t="s">
        <v>14</v>
      </c>
      <c r="AJ22" s="12">
        <f>COUNTIF(B22:AE23,"×")</f>
        <v>13</v>
      </c>
      <c r="AK22" s="92">
        <f>AH22*3+AH23*1</f>
        <v>13</v>
      </c>
      <c r="AL22" s="11" t="s">
        <v>9</v>
      </c>
      <c r="AM22" s="12">
        <f>SUM(B22,E22,H22,K22,N22,Q22,T22,W22,AC22,B23,E23,H23,K23,N23,Q23,T23,W23,AC23)</f>
        <v>23</v>
      </c>
      <c r="AN22" s="96">
        <f>AM22-AM23</f>
        <v>-29</v>
      </c>
      <c r="AO22" s="96">
        <f>AM22</f>
        <v>23</v>
      </c>
      <c r="AP22" s="112">
        <f>AM23</f>
        <v>52</v>
      </c>
      <c r="AQ22" s="114"/>
    </row>
    <row r="23" spans="1:43" ht="30" customHeight="1">
      <c r="A23" s="132"/>
      <c r="B23" s="56">
        <f>IF(AB7="","",IF(,,AB7))</f>
        <v>0</v>
      </c>
      <c r="C23" s="6" t="str">
        <f t="shared" si="7"/>
        <v>×</v>
      </c>
      <c r="D23" s="50">
        <f>IF(Z7="","",IF(,,Z7))</f>
        <v>4</v>
      </c>
      <c r="E23" s="49">
        <f>IF(AB9="","",IF(,,AB9))</f>
        <v>0</v>
      </c>
      <c r="F23" s="6" t="str">
        <f t="shared" si="8"/>
        <v>×</v>
      </c>
      <c r="G23" s="52">
        <f>IF(Z9="","",IF(,,Z9))</f>
        <v>3</v>
      </c>
      <c r="H23" s="46">
        <f>IF(AB11="","",IF(,,AB11))</f>
        <v>1</v>
      </c>
      <c r="I23" s="6" t="str">
        <f t="shared" si="9"/>
        <v>×</v>
      </c>
      <c r="J23" s="52">
        <f>IF(Z11="","",IF(,,Z11))</f>
        <v>2</v>
      </c>
      <c r="K23" s="46">
        <f>IF(AB13="","",IF(,,AB13))</f>
        <v>2</v>
      </c>
      <c r="L23" s="6" t="str">
        <f t="shared" si="10"/>
        <v>×</v>
      </c>
      <c r="M23" s="52">
        <f>IF(Z13="","",IF(,,Z13))</f>
        <v>3</v>
      </c>
      <c r="N23" s="46">
        <f>IF(AB15="","",IF(,,AB15))</f>
        <v>1</v>
      </c>
      <c r="O23" s="6" t="str">
        <f t="shared" si="11"/>
        <v>×</v>
      </c>
      <c r="P23" s="52">
        <f>IF(Z15="","",IF(,,Z15))</f>
        <v>2</v>
      </c>
      <c r="Q23" s="46">
        <f>IF(AB17="","",IF(,,AB17))</f>
        <v>1</v>
      </c>
      <c r="R23" s="6" t="str">
        <f t="shared" si="12"/>
        <v>○</v>
      </c>
      <c r="S23" s="55">
        <f>IF(Z17="","",IF(,,Z17))</f>
        <v>0</v>
      </c>
      <c r="T23" s="46">
        <f>IF(AB19="","",IF(,,AB19))</f>
        <v>1</v>
      </c>
      <c r="U23" s="6" t="str">
        <f t="shared" si="13"/>
        <v>×</v>
      </c>
      <c r="V23" s="52">
        <f>IF(Z19="","",IF(,,Z19))</f>
        <v>2</v>
      </c>
      <c r="W23" s="46">
        <f>IF(AB21="","",IF(,,AB21))</f>
        <v>0</v>
      </c>
      <c r="X23" s="6" t="str">
        <f>IF(W23="","",IF(W23&gt;Y23,"○",IF(W23&lt;Y23,"×",IF(W23=Y23,"△"))))</f>
        <v>×</v>
      </c>
      <c r="Y23" s="52">
        <f>IF(Z21="","",IF(,,Z21))</f>
        <v>1</v>
      </c>
      <c r="Z23" s="134"/>
      <c r="AA23" s="120"/>
      <c r="AB23" s="121"/>
      <c r="AC23" s="5">
        <v>6</v>
      </c>
      <c r="AD23" s="6" t="str">
        <f t="shared" si="6"/>
        <v>○</v>
      </c>
      <c r="AE23" s="8">
        <v>1</v>
      </c>
      <c r="AF23" s="116"/>
      <c r="AG23" s="11" t="s">
        <v>10</v>
      </c>
      <c r="AH23" s="12">
        <f>COUNTIF(B22:AE23,"△")</f>
        <v>1</v>
      </c>
      <c r="AI23" s="31"/>
      <c r="AJ23" s="32"/>
      <c r="AK23" s="124"/>
      <c r="AL23" s="27" t="s">
        <v>11</v>
      </c>
      <c r="AM23" s="28">
        <f>SUM(D22,G22,J22,M22,P22,S22,V22,Y22,AE22,D23,G23,J23,M23,P23,S23,V23,Y23,AE23)</f>
        <v>52</v>
      </c>
      <c r="AN23" s="125"/>
      <c r="AO23" s="125"/>
      <c r="AP23" s="128"/>
      <c r="AQ23" s="114"/>
    </row>
    <row r="24" spans="1:43" ht="30" customHeight="1">
      <c r="A24" s="132" t="s">
        <v>19</v>
      </c>
      <c r="B24" s="47">
        <f>IF(AE6="","",IF(,,AE6))</f>
        <v>0</v>
      </c>
      <c r="C24" s="39" t="str">
        <f t="shared" si="7"/>
        <v>×</v>
      </c>
      <c r="D24" s="48">
        <f>IF(AC6="","",IF(,,AC6))</f>
        <v>13</v>
      </c>
      <c r="E24" s="47">
        <f>IF(AE8="","",IF(,,AE8))</f>
        <v>0</v>
      </c>
      <c r="F24" s="39" t="str">
        <f t="shared" si="8"/>
        <v>×</v>
      </c>
      <c r="G24" s="57">
        <f>IF(AC8="","",IF(,,AC8))</f>
        <v>20</v>
      </c>
      <c r="H24" s="41">
        <f>IF(AE10="","",IF(,,AE10))</f>
        <v>0</v>
      </c>
      <c r="I24" s="39" t="str">
        <f t="shared" si="9"/>
        <v>×</v>
      </c>
      <c r="J24" s="40">
        <f>IF(AC10="","",IF(,,AC10))</f>
        <v>9</v>
      </c>
      <c r="K24" s="41">
        <f>IF(AE12="","",IF(,,AE12))</f>
        <v>0</v>
      </c>
      <c r="L24" s="39" t="str">
        <f t="shared" si="10"/>
        <v>×</v>
      </c>
      <c r="M24" s="40">
        <f>IF(AC12="","",IF(,,AC12))</f>
        <v>9</v>
      </c>
      <c r="N24" s="41">
        <f>AE14</f>
        <v>0</v>
      </c>
      <c r="O24" s="39" t="str">
        <f t="shared" si="11"/>
        <v>×</v>
      </c>
      <c r="P24" s="40">
        <f>AC14</f>
        <v>15</v>
      </c>
      <c r="Q24" s="41">
        <f>IF(AE16="","",IF(,,AE16))</f>
        <v>0</v>
      </c>
      <c r="R24" s="39" t="str">
        <f t="shared" si="12"/>
        <v>×</v>
      </c>
      <c r="S24" s="40">
        <f>IF(AC16="","",IF(,,AC16))</f>
        <v>5</v>
      </c>
      <c r="T24" s="41">
        <v>0</v>
      </c>
      <c r="U24" s="39" t="str">
        <f t="shared" si="13"/>
        <v>×</v>
      </c>
      <c r="V24" s="39">
        <v>5</v>
      </c>
      <c r="W24" s="41">
        <f>AE20</f>
        <v>0</v>
      </c>
      <c r="X24" s="39" t="str">
        <f>IF(W24="","",IF(W24&gt;Y24,"○",IF(W24&lt;Y24,"×",IF(W24=Y24,"△"))))</f>
        <v>×</v>
      </c>
      <c r="Y24" s="40">
        <f>AC20</f>
        <v>12</v>
      </c>
      <c r="Z24" s="41">
        <v>1</v>
      </c>
      <c r="AA24" s="39" t="str">
        <f>IF(Z24="","",IF(Z24&gt;AB24,"○",IF(Z24&lt;AB24,"×",IF(Z24=AB24,"△"))))</f>
        <v>×</v>
      </c>
      <c r="AB24" s="40">
        <v>6</v>
      </c>
      <c r="AC24" s="122"/>
      <c r="AD24" s="119"/>
      <c r="AE24" s="137"/>
      <c r="AF24" s="115">
        <f>SUM(COUNTIF(B24:AE25,"○"),COUNTIF(B24:AE25,"△"),COUNTIF(B24:AE25,"×"))</f>
        <v>18</v>
      </c>
      <c r="AG24" s="11" t="s">
        <v>8</v>
      </c>
      <c r="AH24" s="12">
        <f>COUNTIF(B24:AE25,"○")</f>
        <v>0</v>
      </c>
      <c r="AI24" s="11" t="s">
        <v>14</v>
      </c>
      <c r="AJ24" s="12">
        <f>COUNTIF(B24:AE25,"×")</f>
        <v>18</v>
      </c>
      <c r="AK24" s="92">
        <f>AH24*3+AH25*1</f>
        <v>0</v>
      </c>
      <c r="AL24" s="11" t="s">
        <v>9</v>
      </c>
      <c r="AM24" s="12">
        <f>SUM(B24,E24,H24,K24,N24,Q24,T24,W24,Z24,B25,E25,H25,K25,N25,Q25,T25,W25,Z25)</f>
        <v>2</v>
      </c>
      <c r="AN24" s="96">
        <f>AM24-AM25</f>
        <v>-218</v>
      </c>
      <c r="AO24" s="96">
        <f>AM24</f>
        <v>2</v>
      </c>
      <c r="AP24" s="112">
        <f>AM25</f>
        <v>220</v>
      </c>
      <c r="AQ24" s="114"/>
    </row>
    <row r="25" spans="1:43" ht="30" customHeight="1" thickBot="1">
      <c r="A25" s="136"/>
      <c r="B25" s="58">
        <f>IF(AE7="","",IF(,,AE7))</f>
        <v>0</v>
      </c>
      <c r="C25" s="63" t="str">
        <f t="shared" si="7"/>
        <v>×</v>
      </c>
      <c r="D25" s="59">
        <f>IF(AC7="","",IF(,,AC7))</f>
        <v>33</v>
      </c>
      <c r="E25" s="58">
        <f>IF(AE9="","",IF(,,AE9))</f>
        <v>0</v>
      </c>
      <c r="F25" s="63" t="str">
        <f t="shared" si="8"/>
        <v>×</v>
      </c>
      <c r="G25" s="60">
        <f>IF(AC9="","",IF(,,AC9))</f>
        <v>18</v>
      </c>
      <c r="H25" s="61">
        <f>IF(AE11="","",IF(,,AE11))</f>
        <v>0</v>
      </c>
      <c r="I25" s="63" t="str">
        <f t="shared" si="9"/>
        <v>×</v>
      </c>
      <c r="J25" s="62">
        <f>IF(AC11="","",IF(,,AC11))</f>
        <v>9</v>
      </c>
      <c r="K25" s="61">
        <f>IF(AE13="","",IF(,,AE13))</f>
        <v>0</v>
      </c>
      <c r="L25" s="63" t="str">
        <f t="shared" si="10"/>
        <v>×</v>
      </c>
      <c r="M25" s="62">
        <f>IF(AC13="","",IF(,,AC13))</f>
        <v>14</v>
      </c>
      <c r="N25" s="61">
        <v>0</v>
      </c>
      <c r="O25" s="63" t="str">
        <f t="shared" si="11"/>
        <v>×</v>
      </c>
      <c r="P25" s="62">
        <v>8</v>
      </c>
      <c r="Q25" s="61">
        <f>IF(AE17="","",IF(,,AE17))</f>
        <v>0</v>
      </c>
      <c r="R25" s="63" t="str">
        <f t="shared" si="12"/>
        <v>×</v>
      </c>
      <c r="S25" s="62">
        <f>IF(AC17="","",IF(,,AC17))</f>
        <v>14</v>
      </c>
      <c r="T25" s="61">
        <v>0</v>
      </c>
      <c r="U25" s="63" t="str">
        <f t="shared" si="13"/>
        <v>×</v>
      </c>
      <c r="V25" s="63">
        <v>10</v>
      </c>
      <c r="W25" s="61">
        <v>0</v>
      </c>
      <c r="X25" s="63" t="str">
        <f>IF(W25="","",IF(W25&gt;Y25,"○",IF(W25&lt;Y25,"×",IF(W25=Y25,"△"))))</f>
        <v>×</v>
      </c>
      <c r="Y25" s="62">
        <v>14</v>
      </c>
      <c r="Z25" s="61">
        <f>IF(AE23="","",IF(,,AE23))</f>
        <v>1</v>
      </c>
      <c r="AA25" s="63" t="str">
        <f>IF(Z25="","",IF(Z25&gt;AB25,"○",IF(Z25&lt;AB25,"×",IF(Z25=AB25,"△"))))</f>
        <v>×</v>
      </c>
      <c r="AB25" s="62">
        <f>IF(AC23="","",IF(,,AC23))</f>
        <v>6</v>
      </c>
      <c r="AC25" s="138"/>
      <c r="AD25" s="139"/>
      <c r="AE25" s="140"/>
      <c r="AF25" s="141"/>
      <c r="AG25" s="23" t="s">
        <v>10</v>
      </c>
      <c r="AH25" s="24">
        <f>COUNTIF(B24:AE25,"△")</f>
        <v>0</v>
      </c>
      <c r="AI25" s="23"/>
      <c r="AJ25" s="24"/>
      <c r="AK25" s="142"/>
      <c r="AL25" s="23" t="s">
        <v>11</v>
      </c>
      <c r="AM25" s="24">
        <f>SUM(D24,G24,J24,M24,P24,S24,V24,Y24,AB24,D25,G25,J25,M25,P25,S25,V25,Y25,AB25)</f>
        <v>220</v>
      </c>
      <c r="AN25" s="143"/>
      <c r="AO25" s="143"/>
      <c r="AP25" s="135"/>
      <c r="AQ25" s="106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AP24:AP25"/>
    <mergeCell ref="AQ24:AQ25"/>
    <mergeCell ref="A24:A25"/>
    <mergeCell ref="AC24:AE25"/>
    <mergeCell ref="AF24:AF25"/>
    <mergeCell ref="AK24:AK25"/>
    <mergeCell ref="AN24:AN25"/>
    <mergeCell ref="AO24:AO25"/>
    <mergeCell ref="AN22:AN23"/>
    <mergeCell ref="AO22:AO23"/>
    <mergeCell ref="AP22:AP23"/>
    <mergeCell ref="AQ22:AQ23"/>
    <mergeCell ref="A22:A23"/>
    <mergeCell ref="Z22:AB23"/>
    <mergeCell ref="AF22:AF23"/>
    <mergeCell ref="AK22:AK23"/>
    <mergeCell ref="AN20:AN21"/>
    <mergeCell ref="AO20:AO21"/>
    <mergeCell ref="AP20:AP21"/>
    <mergeCell ref="AQ20:AQ21"/>
    <mergeCell ref="A20:A21"/>
    <mergeCell ref="W20:Y21"/>
    <mergeCell ref="AF20:AF21"/>
    <mergeCell ref="AK20:AK21"/>
    <mergeCell ref="AN18:AN19"/>
    <mergeCell ref="AO18:AO19"/>
    <mergeCell ref="AP18:AP19"/>
    <mergeCell ref="AQ18:AQ19"/>
    <mergeCell ref="A18:A19"/>
    <mergeCell ref="T18:V19"/>
    <mergeCell ref="AF18:AF19"/>
    <mergeCell ref="AK18:AK19"/>
    <mergeCell ref="AQ12:AQ13"/>
    <mergeCell ref="AQ14:AQ15"/>
    <mergeCell ref="A16:A17"/>
    <mergeCell ref="Q16:S17"/>
    <mergeCell ref="AF16:AF17"/>
    <mergeCell ref="AK16:AK17"/>
    <mergeCell ref="AN16:AN17"/>
    <mergeCell ref="AO16:AO17"/>
    <mergeCell ref="AP16:AP17"/>
    <mergeCell ref="AQ16:AQ17"/>
    <mergeCell ref="AF14:AF15"/>
    <mergeCell ref="A14:A15"/>
    <mergeCell ref="N14:P15"/>
    <mergeCell ref="AP14:AP15"/>
    <mergeCell ref="AI15:AJ15"/>
    <mergeCell ref="AN14:AN15"/>
    <mergeCell ref="AN12:AN13"/>
    <mergeCell ref="AO12:AO13"/>
    <mergeCell ref="AP12:AP13"/>
    <mergeCell ref="AK14:AK15"/>
    <mergeCell ref="AO14:AO15"/>
    <mergeCell ref="A12:A13"/>
    <mergeCell ref="K12:M13"/>
    <mergeCell ref="AF12:AF13"/>
    <mergeCell ref="AK12:AK13"/>
    <mergeCell ref="AI13:AJ13"/>
    <mergeCell ref="AQ8:AQ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I11:AJ11"/>
    <mergeCell ref="AN8:AN9"/>
    <mergeCell ref="AO8:AO9"/>
    <mergeCell ref="AP8:AP9"/>
    <mergeCell ref="AI9:AJ9"/>
    <mergeCell ref="A8:A9"/>
    <mergeCell ref="E8:G9"/>
    <mergeCell ref="AF8:AF9"/>
    <mergeCell ref="AK8:AK9"/>
    <mergeCell ref="AP4:AP5"/>
    <mergeCell ref="AQ4:AQ5"/>
    <mergeCell ref="A6:A7"/>
    <mergeCell ref="B6:D7"/>
    <mergeCell ref="AP6:AP7"/>
    <mergeCell ref="AQ6:AQ7"/>
    <mergeCell ref="AO6:AO7"/>
    <mergeCell ref="AN4:AN5"/>
    <mergeCell ref="AO4:AO5"/>
    <mergeCell ref="AF6:AF7"/>
    <mergeCell ref="AK6:AK7"/>
    <mergeCell ref="AI7:AJ7"/>
    <mergeCell ref="AN6:AN7"/>
    <mergeCell ref="Z4:AB5"/>
    <mergeCell ref="AC4:AE5"/>
    <mergeCell ref="AF4:AF5"/>
    <mergeCell ref="AG4:AJ5"/>
    <mergeCell ref="AK4:AK5"/>
    <mergeCell ref="AL4:AM5"/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4">
      <selection activeCell="H7" sqref="H7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82" t="s">
        <v>16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2:31" ht="30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ht="30" customHeight="1" thickBot="1">
      <c r="AP3" s="2"/>
    </row>
    <row r="4" spans="1:43" ht="30" customHeight="1">
      <c r="A4" s="144" t="s">
        <v>0</v>
      </c>
      <c r="B4" s="76" t="s">
        <v>29</v>
      </c>
      <c r="C4" s="77"/>
      <c r="D4" s="78"/>
      <c r="E4" s="73" t="s">
        <v>20</v>
      </c>
      <c r="F4" s="77"/>
      <c r="G4" s="78"/>
      <c r="H4" s="75" t="s">
        <v>21</v>
      </c>
      <c r="I4" s="86"/>
      <c r="J4" s="87"/>
      <c r="K4" s="75" t="s">
        <v>22</v>
      </c>
      <c r="L4" s="86"/>
      <c r="M4" s="87"/>
      <c r="N4" s="73" t="s">
        <v>23</v>
      </c>
      <c r="O4" s="77"/>
      <c r="P4" s="77"/>
      <c r="Q4" s="73" t="s">
        <v>24</v>
      </c>
      <c r="R4" s="77"/>
      <c r="S4" s="78"/>
      <c r="T4" s="73" t="s">
        <v>25</v>
      </c>
      <c r="U4" s="77"/>
      <c r="V4" s="78"/>
      <c r="W4" s="73" t="s">
        <v>26</v>
      </c>
      <c r="X4" s="77"/>
      <c r="Y4" s="78"/>
      <c r="Z4" s="73" t="s">
        <v>27</v>
      </c>
      <c r="AA4" s="77"/>
      <c r="AB4" s="78"/>
      <c r="AC4" s="73" t="s">
        <v>28</v>
      </c>
      <c r="AD4" s="77"/>
      <c r="AE4" s="97"/>
      <c r="AF4" s="99" t="s">
        <v>1</v>
      </c>
      <c r="AG4" s="101" t="s">
        <v>2</v>
      </c>
      <c r="AH4" s="101"/>
      <c r="AI4" s="101"/>
      <c r="AJ4" s="101"/>
      <c r="AK4" s="101" t="s">
        <v>3</v>
      </c>
      <c r="AL4" s="101" t="s">
        <v>4</v>
      </c>
      <c r="AM4" s="101"/>
      <c r="AN4" s="101" t="s">
        <v>5</v>
      </c>
      <c r="AO4" s="101" t="s">
        <v>6</v>
      </c>
      <c r="AP4" s="103" t="s">
        <v>7</v>
      </c>
      <c r="AQ4" s="105" t="s">
        <v>15</v>
      </c>
    </row>
    <row r="5" spans="1:43" ht="30" customHeight="1" thickBot="1">
      <c r="A5" s="145"/>
      <c r="B5" s="79"/>
      <c r="C5" s="80"/>
      <c r="D5" s="81"/>
      <c r="E5" s="74"/>
      <c r="F5" s="80"/>
      <c r="G5" s="81"/>
      <c r="H5" s="88"/>
      <c r="I5" s="89"/>
      <c r="J5" s="90"/>
      <c r="K5" s="88"/>
      <c r="L5" s="89"/>
      <c r="M5" s="90"/>
      <c r="N5" s="74"/>
      <c r="O5" s="80"/>
      <c r="P5" s="80"/>
      <c r="Q5" s="74"/>
      <c r="R5" s="80"/>
      <c r="S5" s="81"/>
      <c r="T5" s="74"/>
      <c r="U5" s="80"/>
      <c r="V5" s="81"/>
      <c r="W5" s="74"/>
      <c r="X5" s="80"/>
      <c r="Y5" s="81"/>
      <c r="Z5" s="74"/>
      <c r="AA5" s="80"/>
      <c r="AB5" s="81"/>
      <c r="AC5" s="74"/>
      <c r="AD5" s="80"/>
      <c r="AE5" s="98"/>
      <c r="AF5" s="100"/>
      <c r="AG5" s="102"/>
      <c r="AH5" s="102"/>
      <c r="AI5" s="102"/>
      <c r="AJ5" s="102"/>
      <c r="AK5" s="102"/>
      <c r="AL5" s="102"/>
      <c r="AM5" s="102"/>
      <c r="AN5" s="102"/>
      <c r="AO5" s="102"/>
      <c r="AP5" s="104"/>
      <c r="AQ5" s="106"/>
    </row>
    <row r="6" spans="1:43" ht="30" customHeight="1">
      <c r="A6" s="146" t="s">
        <v>29</v>
      </c>
      <c r="B6" s="109"/>
      <c r="C6" s="109"/>
      <c r="D6" s="109"/>
      <c r="E6" s="42">
        <v>1</v>
      </c>
      <c r="F6" s="6" t="str">
        <f>IF(E6="","",IF(E6&gt;G6,"○",IF(E6&lt;G6,"×",IF(E6=G6,"△"))))</f>
        <v>×</v>
      </c>
      <c r="G6" s="7">
        <v>3</v>
      </c>
      <c r="H6" s="42">
        <v>2</v>
      </c>
      <c r="I6" s="6" t="str">
        <f>IF(H6="","",IF(H6&gt;J6,"○",IF(H6&lt;J6,"×",IF(H6=J6,"△"))))</f>
        <v>○</v>
      </c>
      <c r="J6" s="7">
        <v>1</v>
      </c>
      <c r="K6" s="42">
        <v>0</v>
      </c>
      <c r="L6" s="6" t="str">
        <f aca="true" t="shared" si="0" ref="L6:L11">IF(K6="","",IF(K6&gt;M6,"○",IF(K6&lt;M6,"×",IF(K6=M6,"△"))))</f>
        <v>△</v>
      </c>
      <c r="M6" s="7">
        <v>0</v>
      </c>
      <c r="N6" s="42">
        <v>12</v>
      </c>
      <c r="O6" s="6" t="str">
        <f aca="true" t="shared" si="1" ref="O6:O13">IF(N6="","",IF(N6&gt;P6,"○",IF(N6&lt;P6,"×",IF(N6=P6,"△"))))</f>
        <v>○</v>
      </c>
      <c r="P6" s="6">
        <v>0</v>
      </c>
      <c r="Q6" s="5">
        <v>2</v>
      </c>
      <c r="R6" s="6" t="str">
        <f aca="true" t="shared" si="2" ref="R6:R15">IF(Q6="","",IF(Q6&gt;S6,"○",IF(Q6&lt;S6,"×",IF(Q6=S6,"△"))))</f>
        <v>×</v>
      </c>
      <c r="S6" s="6">
        <v>3</v>
      </c>
      <c r="T6" s="5">
        <v>6</v>
      </c>
      <c r="U6" s="6" t="str">
        <f aca="true" t="shared" si="3" ref="U6:U17">IF(T6="","",IF(T6&gt;V6,"○",IF(T6&lt;V6,"×",IF(T6=V6,"△"))))</f>
        <v>○</v>
      </c>
      <c r="V6" s="6">
        <v>2</v>
      </c>
      <c r="W6" s="5">
        <v>2</v>
      </c>
      <c r="X6" s="6" t="str">
        <f aca="true" t="shared" si="4" ref="X6:X19">IF(W6="","",IF(W6&gt;Y6,"○",IF(W6&lt;Y6,"×",IF(W6=Y6,"△"))))</f>
        <v>○</v>
      </c>
      <c r="Y6" s="6">
        <v>0</v>
      </c>
      <c r="Z6" s="5">
        <v>4</v>
      </c>
      <c r="AA6" s="6" t="str">
        <f aca="true" t="shared" si="5" ref="AA6:AA21">IF(Z6="","",IF(Z6&gt;AB6,"○",IF(Z6&lt;AB6,"×",IF(Z6=AB6,"△"))))</f>
        <v>○</v>
      </c>
      <c r="AB6" s="6">
        <v>2</v>
      </c>
      <c r="AC6" s="5">
        <v>5</v>
      </c>
      <c r="AD6" s="6" t="str">
        <f aca="true" t="shared" si="6" ref="AD6:AD23">IF(AC6="","",IF(AC6&gt;AE6,"○",IF(AC6&lt;AE6,"×",IF(AC6=AE6,"△"))))</f>
        <v>○</v>
      </c>
      <c r="AE6" s="44">
        <v>2</v>
      </c>
      <c r="AF6" s="115">
        <f>SUM(COUNTIF(B6:AE7,"○"),COUNTIF(B6:AE7,"△"),COUNTIF(B6:AE7,"×"))</f>
        <v>9</v>
      </c>
      <c r="AG6" s="13" t="s">
        <v>8</v>
      </c>
      <c r="AH6" s="14">
        <f>COUNTIF(B6:AE7,"○")</f>
        <v>6</v>
      </c>
      <c r="AI6" s="13" t="s">
        <v>14</v>
      </c>
      <c r="AJ6" s="14">
        <f>COUNTIF(B6:AE7,"×")</f>
        <v>2</v>
      </c>
      <c r="AK6" s="91">
        <f>AH6*3+AH7*1</f>
        <v>19</v>
      </c>
      <c r="AL6" s="13" t="s">
        <v>9</v>
      </c>
      <c r="AM6" s="14">
        <f>SUM(E6,H6,K6,N6,Q6,T6,W6,Z6,AC6,E7,H7,K7,N7,Q7,T7,W7,Z7,AC7)</f>
        <v>34</v>
      </c>
      <c r="AN6" s="95">
        <f>AM6-AM7</f>
        <v>21</v>
      </c>
      <c r="AO6" s="95">
        <f>AM6</f>
        <v>34</v>
      </c>
      <c r="AP6" s="111">
        <f>AM7</f>
        <v>13</v>
      </c>
      <c r="AQ6" s="113"/>
    </row>
    <row r="7" spans="1:43" ht="30" customHeight="1">
      <c r="A7" s="147"/>
      <c r="B7" s="109"/>
      <c r="C7" s="109"/>
      <c r="D7" s="110"/>
      <c r="E7" s="5"/>
      <c r="F7" s="6">
        <f>IF(E7="","",IF(E7&gt;G7,"○",IF(E7&lt;G7,"×",IF(E7=G7,"△"))))</f>
      </c>
      <c r="G7" s="7"/>
      <c r="H7" s="25"/>
      <c r="I7" s="4">
        <f>IF(H7="","",IF(H7&gt;J7,"○",IF(H7&lt;J7,"×",IF(H7=J7,"△"))))</f>
      </c>
      <c r="J7" s="26"/>
      <c r="K7" s="25"/>
      <c r="L7" s="4">
        <f t="shared" si="0"/>
      </c>
      <c r="M7" s="26"/>
      <c r="N7" s="25"/>
      <c r="O7" s="4">
        <f t="shared" si="1"/>
      </c>
      <c r="P7" s="4"/>
      <c r="Q7" s="25"/>
      <c r="R7" s="4">
        <f>IF(Q7="","",IF(Q7&gt;S7,"○",IF(Q7&lt;S7,"×",IF(Q7=S7,"△"))))</f>
      </c>
      <c r="S7" s="4"/>
      <c r="T7" s="25"/>
      <c r="U7" s="4">
        <f t="shared" si="3"/>
      </c>
      <c r="V7" s="4"/>
      <c r="W7" s="25"/>
      <c r="X7" s="4">
        <f t="shared" si="4"/>
      </c>
      <c r="Y7" s="4"/>
      <c r="Z7" s="25"/>
      <c r="AA7" s="4">
        <f t="shared" si="5"/>
      </c>
      <c r="AB7" s="4"/>
      <c r="AC7" s="25"/>
      <c r="AD7" s="4">
        <f t="shared" si="6"/>
      </c>
      <c r="AE7" s="33"/>
      <c r="AF7" s="116"/>
      <c r="AG7" s="11" t="s">
        <v>10</v>
      </c>
      <c r="AH7" s="12">
        <f>COUNTIF(B6:AE7,"△")</f>
        <v>1</v>
      </c>
      <c r="AI7" s="93"/>
      <c r="AJ7" s="94"/>
      <c r="AK7" s="92"/>
      <c r="AL7" s="11" t="s">
        <v>11</v>
      </c>
      <c r="AM7" s="12">
        <f>SUM(G6,J6,M6,P6,S6,V6,Y6,AB6,AE6,G7,J7,M7,P7,S7,V7,Y7,AB7,AE7)</f>
        <v>13</v>
      </c>
      <c r="AN7" s="96"/>
      <c r="AO7" s="96"/>
      <c r="AP7" s="112"/>
      <c r="AQ7" s="114"/>
    </row>
    <row r="8" spans="1:43" ht="30" customHeight="1">
      <c r="A8" s="148" t="s">
        <v>20</v>
      </c>
      <c r="B8" s="47">
        <f>IF(G6="","",IF(,,G6))</f>
        <v>3</v>
      </c>
      <c r="C8" s="39" t="str">
        <f aca="true" t="shared" si="7" ref="C8:C25">IF(B8="","",IF(B8&gt;D8,"○",IF(B8&lt;D8,"×",IF(B8=D8,"△"))))</f>
        <v>○</v>
      </c>
      <c r="D8" s="48">
        <f>IF(E6="","",IF(,,E6))</f>
        <v>1</v>
      </c>
      <c r="E8" s="119"/>
      <c r="F8" s="119"/>
      <c r="G8" s="119"/>
      <c r="H8" s="38">
        <v>3</v>
      </c>
      <c r="I8" s="39" t="str">
        <f>IF(H8="","",IF(H8&gt;J8,"○",IF(H8&lt;J8,"×",IF(H8=J8,"△"))))</f>
        <v>○</v>
      </c>
      <c r="J8" s="40">
        <v>2</v>
      </c>
      <c r="K8" s="38">
        <v>2</v>
      </c>
      <c r="L8" s="39" t="str">
        <f t="shared" si="0"/>
        <v>○</v>
      </c>
      <c r="M8" s="40">
        <v>0</v>
      </c>
      <c r="N8" s="38">
        <v>12</v>
      </c>
      <c r="O8" s="39" t="str">
        <f t="shared" si="1"/>
        <v>○</v>
      </c>
      <c r="P8" s="39">
        <v>0</v>
      </c>
      <c r="Q8" s="41">
        <v>5</v>
      </c>
      <c r="R8" s="39" t="str">
        <f t="shared" si="2"/>
        <v>○</v>
      </c>
      <c r="S8" s="39">
        <v>1</v>
      </c>
      <c r="T8" s="41">
        <v>9</v>
      </c>
      <c r="U8" s="39" t="str">
        <f t="shared" si="3"/>
        <v>○</v>
      </c>
      <c r="V8" s="39">
        <v>1</v>
      </c>
      <c r="W8" s="41">
        <v>3</v>
      </c>
      <c r="X8" s="39" t="str">
        <f t="shared" si="4"/>
        <v>○</v>
      </c>
      <c r="Y8" s="39">
        <v>0</v>
      </c>
      <c r="Z8" s="41">
        <v>5</v>
      </c>
      <c r="AA8" s="39" t="str">
        <f t="shared" si="5"/>
        <v>○</v>
      </c>
      <c r="AB8" s="39">
        <v>0</v>
      </c>
      <c r="AC8" s="41">
        <v>2</v>
      </c>
      <c r="AD8" s="39" t="str">
        <f t="shared" si="6"/>
        <v>○</v>
      </c>
      <c r="AE8" s="43">
        <v>1</v>
      </c>
      <c r="AF8" s="115">
        <f>SUM(COUNTIF(B8:AE9,"○"),COUNTIF(B8:AE9,"△"),COUNTIF(B8:AE9,"×"))</f>
        <v>11</v>
      </c>
      <c r="AG8" s="11" t="s">
        <v>8</v>
      </c>
      <c r="AH8" s="12">
        <f>COUNTIF(B8:AE9,"○")</f>
        <v>11</v>
      </c>
      <c r="AI8" s="11" t="s">
        <v>14</v>
      </c>
      <c r="AJ8" s="12">
        <f>COUNTIF(B8:AE9,"×")</f>
        <v>0</v>
      </c>
      <c r="AK8" s="92">
        <f>AH8*3+AH9*1</f>
        <v>33</v>
      </c>
      <c r="AL8" s="11" t="s">
        <v>9</v>
      </c>
      <c r="AM8" s="12">
        <f>SUM(B8,H8,K8,N8,Q8,T8,W8,Z8,AC8,B9,H9,K9,N9,Q9,T9,W9,Z9,AC9)</f>
        <v>58</v>
      </c>
      <c r="AN8" s="96">
        <f>AM8-AM9</f>
        <v>51</v>
      </c>
      <c r="AO8" s="96">
        <f>AM8</f>
        <v>58</v>
      </c>
      <c r="AP8" s="112">
        <f>AM9</f>
        <v>7</v>
      </c>
      <c r="AQ8" s="114"/>
    </row>
    <row r="9" spans="1:43" ht="30" customHeight="1">
      <c r="A9" s="149"/>
      <c r="B9" s="49">
        <f>IF(G7="","",IF(,,G7))</f>
      </c>
      <c r="C9" s="4">
        <f t="shared" si="7"/>
      </c>
      <c r="D9" s="50">
        <f>IF(E7="","",IF(,,E7))</f>
      </c>
      <c r="E9" s="120"/>
      <c r="F9" s="120"/>
      <c r="G9" s="121"/>
      <c r="H9" s="5">
        <v>2</v>
      </c>
      <c r="I9" s="6" t="str">
        <f>IF(H9="","",IF(H9&gt;J9,"○",IF(H9&lt;J9,"×",IF(H9=J9,"△"))))</f>
        <v>○</v>
      </c>
      <c r="J9" s="7">
        <v>1</v>
      </c>
      <c r="K9" s="25"/>
      <c r="L9" s="4">
        <f t="shared" si="0"/>
      </c>
      <c r="M9" s="26"/>
      <c r="N9" s="38">
        <v>12</v>
      </c>
      <c r="O9" s="4" t="str">
        <f t="shared" si="1"/>
        <v>○</v>
      </c>
      <c r="P9" s="39">
        <v>0</v>
      </c>
      <c r="Q9" s="25"/>
      <c r="R9" s="4">
        <f t="shared" si="2"/>
      </c>
      <c r="S9" s="4"/>
      <c r="T9" s="25"/>
      <c r="U9" s="4">
        <f t="shared" si="3"/>
      </c>
      <c r="V9" s="4"/>
      <c r="W9" s="25"/>
      <c r="X9" s="4">
        <f t="shared" si="4"/>
      </c>
      <c r="Y9" s="4"/>
      <c r="Z9" s="25"/>
      <c r="AA9" s="4">
        <f t="shared" si="5"/>
      </c>
      <c r="AB9" s="4"/>
      <c r="AC9" s="25"/>
      <c r="AD9" s="4">
        <f t="shared" si="6"/>
      </c>
      <c r="AE9" s="33"/>
      <c r="AF9" s="116"/>
      <c r="AG9" s="11" t="s">
        <v>10</v>
      </c>
      <c r="AH9" s="12">
        <f>COUNTIF(B8:AE9,"△")</f>
        <v>0</v>
      </c>
      <c r="AI9" s="93"/>
      <c r="AJ9" s="94"/>
      <c r="AK9" s="92"/>
      <c r="AL9" s="11" t="s">
        <v>11</v>
      </c>
      <c r="AM9" s="12">
        <f>SUM(D8,J8,M8,P8,S8,V8,Y8,AB8,AE8,D9,J9,M9,P9,S9,V9,Y9,AB9,AE9)</f>
        <v>7</v>
      </c>
      <c r="AN9" s="96"/>
      <c r="AO9" s="96"/>
      <c r="AP9" s="112"/>
      <c r="AQ9" s="114"/>
    </row>
    <row r="10" spans="1:43" ht="30" customHeight="1">
      <c r="A10" s="148" t="s">
        <v>21</v>
      </c>
      <c r="B10" s="47">
        <f>IF(J6="","",IF(,,J6))</f>
        <v>1</v>
      </c>
      <c r="C10" s="39" t="str">
        <f t="shared" si="7"/>
        <v>×</v>
      </c>
      <c r="D10" s="48">
        <f>IF(H6="","",IF(,,H6))</f>
        <v>2</v>
      </c>
      <c r="E10" s="49">
        <f>IF(J8="","",IF(,,J8))</f>
        <v>2</v>
      </c>
      <c r="F10" s="6" t="str">
        <f aca="true" t="shared" si="8" ref="F10:F25">IF(E10="","",IF(E10&gt;G10,"○",IF(E10&lt;G10,"×",IF(E10=G10,"△"))))</f>
        <v>×</v>
      </c>
      <c r="G10" s="49">
        <f>IF(H8="","",IF(,,H8))</f>
        <v>3</v>
      </c>
      <c r="H10" s="122"/>
      <c r="I10" s="119"/>
      <c r="J10" s="119"/>
      <c r="K10" s="38">
        <v>2</v>
      </c>
      <c r="L10" s="39" t="str">
        <f t="shared" si="0"/>
        <v>×</v>
      </c>
      <c r="M10" s="40">
        <v>4</v>
      </c>
      <c r="N10" s="38">
        <v>9</v>
      </c>
      <c r="O10" s="39" t="str">
        <f t="shared" si="1"/>
        <v>○</v>
      </c>
      <c r="P10" s="39">
        <v>0</v>
      </c>
      <c r="Q10" s="41">
        <v>4</v>
      </c>
      <c r="R10" s="39" t="str">
        <f t="shared" si="2"/>
        <v>×</v>
      </c>
      <c r="S10" s="39">
        <v>5</v>
      </c>
      <c r="T10" s="41">
        <v>4</v>
      </c>
      <c r="U10" s="39" t="str">
        <f t="shared" si="3"/>
        <v>○</v>
      </c>
      <c r="V10" s="39">
        <v>3</v>
      </c>
      <c r="W10" s="41">
        <v>4</v>
      </c>
      <c r="X10" s="39" t="str">
        <f t="shared" si="4"/>
        <v>○</v>
      </c>
      <c r="Y10" s="39">
        <v>1</v>
      </c>
      <c r="Z10" s="41">
        <v>5</v>
      </c>
      <c r="AA10" s="39" t="str">
        <f t="shared" si="5"/>
        <v>○</v>
      </c>
      <c r="AB10" s="39">
        <v>1</v>
      </c>
      <c r="AC10" s="41">
        <v>2</v>
      </c>
      <c r="AD10" s="39" t="str">
        <f t="shared" si="6"/>
        <v>○</v>
      </c>
      <c r="AE10" s="43">
        <v>1</v>
      </c>
      <c r="AF10" s="115">
        <f>SUM(COUNTIF(B10:AE11,"○"),COUNTIF(B10:AE11,"△"),COUNTIF(B10:AE11,"×"))</f>
        <v>15</v>
      </c>
      <c r="AG10" s="11" t="s">
        <v>8</v>
      </c>
      <c r="AH10" s="12">
        <f>COUNTIF(B10:AE11,"○")</f>
        <v>8</v>
      </c>
      <c r="AI10" s="11" t="s">
        <v>14</v>
      </c>
      <c r="AJ10" s="12">
        <f>COUNTIF(B10:AE11,"×")</f>
        <v>7</v>
      </c>
      <c r="AK10" s="92">
        <f>AH10*3+AH11*1</f>
        <v>24</v>
      </c>
      <c r="AL10" s="11" t="s">
        <v>9</v>
      </c>
      <c r="AM10" s="12">
        <f>SUM(B10,E10,K10,N10,Q10,T10,W10,Z10,AC10,B11,E11,K11,N11,Q11,T11,W11,Z11,AC11)</f>
        <v>47</v>
      </c>
      <c r="AN10" s="96">
        <f>AM10-AM11</f>
        <v>19</v>
      </c>
      <c r="AO10" s="96">
        <f>AM10</f>
        <v>47</v>
      </c>
      <c r="AP10" s="112">
        <f>AM11</f>
        <v>28</v>
      </c>
      <c r="AQ10" s="114"/>
    </row>
    <row r="11" spans="1:43" ht="30" customHeight="1">
      <c r="A11" s="149"/>
      <c r="B11" s="49">
        <f>IF(J7="","",IF(,,J7))</f>
      </c>
      <c r="C11" s="4">
        <f t="shared" si="7"/>
      </c>
      <c r="D11" s="50">
        <f>IF(H7="","",IF(,,H7))</f>
      </c>
      <c r="E11" s="49">
        <f>IF(J9="","",IF(,,J9))</f>
        <v>1</v>
      </c>
      <c r="F11" s="4" t="str">
        <f t="shared" si="8"/>
        <v>×</v>
      </c>
      <c r="G11" s="49">
        <f>IF(H9="","",IF(,,H9))</f>
        <v>2</v>
      </c>
      <c r="H11" s="123"/>
      <c r="I11" s="109"/>
      <c r="J11" s="110"/>
      <c r="K11" s="5">
        <v>1</v>
      </c>
      <c r="L11" s="6" t="str">
        <f t="shared" si="0"/>
        <v>×</v>
      </c>
      <c r="M11" s="7">
        <v>2</v>
      </c>
      <c r="N11" s="25">
        <v>7</v>
      </c>
      <c r="O11" s="4" t="str">
        <f t="shared" si="1"/>
        <v>○</v>
      </c>
      <c r="P11" s="4">
        <v>1</v>
      </c>
      <c r="Q11" s="25">
        <v>0</v>
      </c>
      <c r="R11" s="4" t="str">
        <f t="shared" si="2"/>
        <v>×</v>
      </c>
      <c r="S11" s="4">
        <v>2</v>
      </c>
      <c r="T11" s="25"/>
      <c r="U11" s="4">
        <f t="shared" si="3"/>
      </c>
      <c r="V11" s="4"/>
      <c r="W11" s="25">
        <v>3</v>
      </c>
      <c r="X11" s="4" t="str">
        <f t="shared" si="4"/>
        <v>○</v>
      </c>
      <c r="Y11" s="4">
        <v>0</v>
      </c>
      <c r="Z11" s="25">
        <v>2</v>
      </c>
      <c r="AA11" s="4" t="str">
        <f t="shared" si="5"/>
        <v>○</v>
      </c>
      <c r="AB11" s="4">
        <v>1</v>
      </c>
      <c r="AC11" s="25"/>
      <c r="AD11" s="4">
        <f t="shared" si="6"/>
      </c>
      <c r="AE11" s="33"/>
      <c r="AF11" s="116"/>
      <c r="AG11" s="11" t="s">
        <v>10</v>
      </c>
      <c r="AH11" s="12">
        <f>COUNTIF(B10:AE11,"△")</f>
        <v>0</v>
      </c>
      <c r="AI11" s="93"/>
      <c r="AJ11" s="94"/>
      <c r="AK11" s="92"/>
      <c r="AL11" s="11" t="s">
        <v>11</v>
      </c>
      <c r="AM11" s="12">
        <f>SUM(D10,G10,M10,P10,S10,V10,Y10,AB10,AE10,D11,G11,M11,P11,S11,V11,Y11,AB11,AE11)</f>
        <v>28</v>
      </c>
      <c r="AN11" s="96"/>
      <c r="AO11" s="96"/>
      <c r="AP11" s="112"/>
      <c r="AQ11" s="114"/>
    </row>
    <row r="12" spans="1:43" ht="30" customHeight="1">
      <c r="A12" s="148" t="s">
        <v>22</v>
      </c>
      <c r="B12" s="47">
        <f>IF(M6="","",IF(,,M6))</f>
        <v>0</v>
      </c>
      <c r="C12" s="39" t="str">
        <f t="shared" si="7"/>
        <v>△</v>
      </c>
      <c r="D12" s="48">
        <f>IF(K6="","",IF(,,K6))</f>
        <v>0</v>
      </c>
      <c r="E12" s="47">
        <f>IF(M8="","",IF(,,M8))</f>
        <v>0</v>
      </c>
      <c r="F12" s="39" t="str">
        <f t="shared" si="8"/>
        <v>×</v>
      </c>
      <c r="G12" s="47">
        <f>IF(K8="","",IF(,,K8))</f>
        <v>2</v>
      </c>
      <c r="H12" s="38">
        <f>IF(M10="","",IF(,,M10))</f>
        <v>4</v>
      </c>
      <c r="I12" s="39" t="str">
        <f aca="true" t="shared" si="9" ref="I12:I25">IF(H12="","",IF(H12&gt;J12,"○",IF(H12&lt;J12,"×",IF(H12=J12,"△"))))</f>
        <v>○</v>
      </c>
      <c r="J12" s="48">
        <f>IF(K10="","",IF(,,K10))</f>
        <v>2</v>
      </c>
      <c r="K12" s="119"/>
      <c r="L12" s="119"/>
      <c r="M12" s="119"/>
      <c r="N12" s="38">
        <v>11</v>
      </c>
      <c r="O12" s="39" t="str">
        <f t="shared" si="1"/>
        <v>○</v>
      </c>
      <c r="P12" s="39">
        <v>0</v>
      </c>
      <c r="Q12" s="41">
        <v>1</v>
      </c>
      <c r="R12" s="39" t="str">
        <f t="shared" si="2"/>
        <v>×</v>
      </c>
      <c r="S12" s="39">
        <v>3</v>
      </c>
      <c r="T12" s="41">
        <v>12</v>
      </c>
      <c r="U12" s="39" t="str">
        <f t="shared" si="3"/>
        <v>○</v>
      </c>
      <c r="V12" s="39">
        <v>2</v>
      </c>
      <c r="W12" s="41">
        <v>4</v>
      </c>
      <c r="X12" s="39" t="str">
        <f t="shared" si="4"/>
        <v>○</v>
      </c>
      <c r="Y12" s="39">
        <v>0</v>
      </c>
      <c r="Z12" s="41">
        <v>3</v>
      </c>
      <c r="AA12" s="39" t="str">
        <f t="shared" si="5"/>
        <v>○</v>
      </c>
      <c r="AB12" s="39">
        <v>2</v>
      </c>
      <c r="AC12" s="41">
        <v>5</v>
      </c>
      <c r="AD12" s="39" t="str">
        <f t="shared" si="6"/>
        <v>○</v>
      </c>
      <c r="AE12" s="43">
        <v>3</v>
      </c>
      <c r="AF12" s="115">
        <f>SUM(COUNTIF(B12:AE13,"○"),COUNTIF(B12:AE13,"△"),COUNTIF(B12:AE13,"×"))</f>
        <v>13</v>
      </c>
      <c r="AG12" s="11" t="s">
        <v>8</v>
      </c>
      <c r="AH12" s="12">
        <f>COUNTIF(B12:AE13,"○")</f>
        <v>10</v>
      </c>
      <c r="AI12" s="11" t="s">
        <v>14</v>
      </c>
      <c r="AJ12" s="12">
        <f>COUNTIF(B12:AE13,"×")</f>
        <v>2</v>
      </c>
      <c r="AK12" s="92">
        <f>AH12*3+AH13*1</f>
        <v>31</v>
      </c>
      <c r="AL12" s="11" t="s">
        <v>9</v>
      </c>
      <c r="AM12" s="12">
        <f>SUM(B12,E12,H12,N12,Q12,T12,W12,Z12,AC12,B13,E13,H13,N13,Q13,T13,W13,Z13,AC13)</f>
        <v>59</v>
      </c>
      <c r="AN12" s="96">
        <f>AM12-AM13</f>
        <v>42</v>
      </c>
      <c r="AO12" s="96">
        <f>AM12</f>
        <v>59</v>
      </c>
      <c r="AP12" s="112">
        <f>AM13</f>
        <v>17</v>
      </c>
      <c r="AQ12" s="114"/>
    </row>
    <row r="13" spans="1:43" ht="30" customHeight="1">
      <c r="A13" s="149"/>
      <c r="B13" s="49">
        <f>IF(M7="","",IF(,,M7))</f>
      </c>
      <c r="C13" s="4">
        <f t="shared" si="7"/>
      </c>
      <c r="D13" s="50">
        <f>IF(K7="","",IF(,,K7))</f>
      </c>
      <c r="E13" s="49">
        <f>IF(M9="","",IF(,,M9))</f>
      </c>
      <c r="F13" s="4">
        <f t="shared" si="8"/>
      </c>
      <c r="G13" s="49">
        <f>IF(K9="","",IF(,,K9))</f>
      </c>
      <c r="H13" s="51">
        <f>IF(M11="","",IF(,,M11))</f>
        <v>2</v>
      </c>
      <c r="I13" s="4" t="str">
        <f t="shared" si="9"/>
        <v>○</v>
      </c>
      <c r="J13" s="49">
        <f>IF(K11="","",IF(,,K11))</f>
        <v>1</v>
      </c>
      <c r="K13" s="123"/>
      <c r="L13" s="109"/>
      <c r="M13" s="110"/>
      <c r="N13" s="5">
        <v>10</v>
      </c>
      <c r="O13" s="6" t="str">
        <f t="shared" si="1"/>
        <v>○</v>
      </c>
      <c r="P13" s="6">
        <v>1</v>
      </c>
      <c r="Q13" s="25"/>
      <c r="R13" s="4">
        <f t="shared" si="2"/>
      </c>
      <c r="S13" s="4"/>
      <c r="T13" s="25"/>
      <c r="U13" s="4">
        <f t="shared" si="3"/>
      </c>
      <c r="V13" s="4"/>
      <c r="W13" s="25">
        <v>2</v>
      </c>
      <c r="X13" s="4" t="str">
        <f t="shared" si="4"/>
        <v>○</v>
      </c>
      <c r="Y13" s="4">
        <v>0</v>
      </c>
      <c r="Z13" s="25">
        <v>5</v>
      </c>
      <c r="AA13" s="4" t="str">
        <f t="shared" si="5"/>
        <v>○</v>
      </c>
      <c r="AB13" s="4">
        <v>1</v>
      </c>
      <c r="AC13" s="25"/>
      <c r="AD13" s="4">
        <f t="shared" si="6"/>
      </c>
      <c r="AE13" s="33"/>
      <c r="AF13" s="116"/>
      <c r="AG13" s="11" t="s">
        <v>10</v>
      </c>
      <c r="AH13" s="12">
        <f>COUNTIF(B12:AE13,"△")</f>
        <v>1</v>
      </c>
      <c r="AI13" s="93"/>
      <c r="AJ13" s="94"/>
      <c r="AK13" s="92"/>
      <c r="AL13" s="11" t="s">
        <v>11</v>
      </c>
      <c r="AM13" s="12">
        <f>SUM(D12,G12,J12,P12,S12,V12,Y12,AB12,AE12,D13,G13,J13,P13,S13,V13,Y13,AB13,AE13)</f>
        <v>17</v>
      </c>
      <c r="AN13" s="96"/>
      <c r="AO13" s="96"/>
      <c r="AP13" s="112"/>
      <c r="AQ13" s="114"/>
    </row>
    <row r="14" spans="1:43" ht="30" customHeight="1">
      <c r="A14" s="151" t="s">
        <v>23</v>
      </c>
      <c r="B14" s="47">
        <f>IF(P6="","",IF(,,P6))</f>
        <v>0</v>
      </c>
      <c r="C14" s="39" t="str">
        <f t="shared" si="7"/>
        <v>×</v>
      </c>
      <c r="D14" s="48">
        <f>IF(N6="","",IF(,,N6))</f>
        <v>12</v>
      </c>
      <c r="E14" s="47">
        <f>IF(P8="","",IF(,,P8))</f>
        <v>0</v>
      </c>
      <c r="F14" s="39" t="str">
        <f t="shared" si="8"/>
        <v>×</v>
      </c>
      <c r="G14" s="47">
        <f>IF(N8="","",IF(,,N8))</f>
        <v>12</v>
      </c>
      <c r="H14" s="38">
        <f>IF(P10="","",IF(,,P10))</f>
        <v>0</v>
      </c>
      <c r="I14" s="39" t="str">
        <f t="shared" si="9"/>
        <v>×</v>
      </c>
      <c r="J14" s="47">
        <f>IF(N10="","",IF(,,N10))</f>
        <v>9</v>
      </c>
      <c r="K14" s="38">
        <f>IF(P12="","",IF(,,P12))</f>
        <v>0</v>
      </c>
      <c r="L14" s="39" t="str">
        <f aca="true" t="shared" si="10" ref="L14:L25">IF(K14="","",IF(K14&gt;M14,"○",IF(K14&lt;M14,"×",IF(K14=M14,"△"))))</f>
        <v>×</v>
      </c>
      <c r="M14" s="48">
        <f>IF(N12="","",IF(,,N12))</f>
        <v>11</v>
      </c>
      <c r="N14" s="119"/>
      <c r="O14" s="119"/>
      <c r="P14" s="119"/>
      <c r="Q14" s="41">
        <v>0</v>
      </c>
      <c r="R14" s="39" t="str">
        <f t="shared" si="2"/>
        <v>×</v>
      </c>
      <c r="S14" s="39">
        <v>6</v>
      </c>
      <c r="T14" s="41">
        <v>0</v>
      </c>
      <c r="U14" s="39" t="str">
        <f t="shared" si="3"/>
        <v>×</v>
      </c>
      <c r="V14" s="39">
        <v>5</v>
      </c>
      <c r="W14" s="41">
        <v>7</v>
      </c>
      <c r="X14" s="39" t="str">
        <f t="shared" si="4"/>
        <v>○</v>
      </c>
      <c r="Y14" s="39">
        <v>0</v>
      </c>
      <c r="Z14" s="41">
        <v>0</v>
      </c>
      <c r="AA14" s="39" t="str">
        <f t="shared" si="5"/>
        <v>×</v>
      </c>
      <c r="AB14" s="39">
        <v>6</v>
      </c>
      <c r="AC14" s="41"/>
      <c r="AD14" s="39">
        <f t="shared" si="6"/>
      </c>
      <c r="AE14" s="43"/>
      <c r="AF14" s="115">
        <f>SUM(COUNTIF(B14:AE15,"○"),COUNTIF(B14:AE15,"△"),COUNTIF(B14:AE15,"×"))</f>
        <v>13</v>
      </c>
      <c r="AG14" s="11" t="s">
        <v>8</v>
      </c>
      <c r="AH14" s="12">
        <f>COUNTIF(B14:AE15,"○")</f>
        <v>1</v>
      </c>
      <c r="AI14" s="11" t="s">
        <v>14</v>
      </c>
      <c r="AJ14" s="12">
        <f>COUNTIF(B14:AE15,"×")</f>
        <v>12</v>
      </c>
      <c r="AK14" s="92">
        <f>AH14*3+AH15*1</f>
        <v>3</v>
      </c>
      <c r="AL14" s="11" t="s">
        <v>9</v>
      </c>
      <c r="AM14" s="12">
        <f>SUM(B14,E14,H14,K14,Q14,T14,W14,Z14,AC14,B15,E15,H15,K15,Q15,T15,W15,Z15,AC15)</f>
        <v>9</v>
      </c>
      <c r="AN14" s="96">
        <f>AM14-AM15</f>
        <v>-92</v>
      </c>
      <c r="AO14" s="96">
        <f>AM14</f>
        <v>9</v>
      </c>
      <c r="AP14" s="112">
        <f>AM15</f>
        <v>101</v>
      </c>
      <c r="AQ14" s="114"/>
    </row>
    <row r="15" spans="1:43" ht="30" customHeight="1">
      <c r="A15" s="152"/>
      <c r="B15" s="49">
        <f>IF(P7="","",IF(,,P7))</f>
      </c>
      <c r="C15" s="4">
        <f t="shared" si="7"/>
      </c>
      <c r="D15" s="50">
        <f>IF(N7="","",IF(,,N7))</f>
      </c>
      <c r="E15" s="49">
        <f>IF(P9="","",IF(,,P9))</f>
        <v>0</v>
      </c>
      <c r="F15" s="4" t="str">
        <f t="shared" si="8"/>
        <v>×</v>
      </c>
      <c r="G15" s="49">
        <f>IF(N9="","",IF(,,N9))</f>
        <v>12</v>
      </c>
      <c r="H15" s="51">
        <f>IF(P11="","",IF(,,P11))</f>
        <v>1</v>
      </c>
      <c r="I15" s="4" t="str">
        <f t="shared" si="9"/>
        <v>×</v>
      </c>
      <c r="J15" s="49">
        <f>IF(N11="","",IF(,,N11))</f>
        <v>7</v>
      </c>
      <c r="K15" s="51">
        <f>IF(P13="","",IF(,,P13))</f>
        <v>1</v>
      </c>
      <c r="L15" s="4" t="str">
        <f t="shared" si="10"/>
        <v>×</v>
      </c>
      <c r="M15" s="49">
        <f>IF(N13="","",IF(,,N13))</f>
        <v>10</v>
      </c>
      <c r="N15" s="123"/>
      <c r="O15" s="109"/>
      <c r="P15" s="109"/>
      <c r="Q15" s="25"/>
      <c r="R15" s="6">
        <f t="shared" si="2"/>
      </c>
      <c r="S15" s="4"/>
      <c r="T15" s="25"/>
      <c r="U15" s="4">
        <f t="shared" si="3"/>
      </c>
      <c r="V15" s="4"/>
      <c r="W15" s="25">
        <v>0</v>
      </c>
      <c r="X15" s="4" t="str">
        <f t="shared" si="4"/>
        <v>×</v>
      </c>
      <c r="Y15" s="4">
        <v>5</v>
      </c>
      <c r="Z15" s="25">
        <v>0</v>
      </c>
      <c r="AA15" s="4" t="str">
        <f t="shared" si="5"/>
        <v>×</v>
      </c>
      <c r="AB15" s="4">
        <v>6</v>
      </c>
      <c r="AC15" s="25"/>
      <c r="AD15" s="4">
        <f t="shared" si="6"/>
      </c>
      <c r="AE15" s="33"/>
      <c r="AF15" s="116"/>
      <c r="AG15" s="27" t="s">
        <v>10</v>
      </c>
      <c r="AH15" s="12">
        <f>COUNTIF(B14:AE15,"△")</f>
        <v>0</v>
      </c>
      <c r="AI15" s="129"/>
      <c r="AJ15" s="130"/>
      <c r="AK15" s="124"/>
      <c r="AL15" s="27" t="s">
        <v>11</v>
      </c>
      <c r="AM15" s="28">
        <f>SUM(D14,G14,J14,M14,S14,V14,Y14,AB14,AE14,D15,G15,J15,M15,S15,V15,Y15,AB15,AE15)</f>
        <v>101</v>
      </c>
      <c r="AN15" s="125"/>
      <c r="AO15" s="125"/>
      <c r="AP15" s="128"/>
      <c r="AQ15" s="114"/>
    </row>
    <row r="16" spans="1:43" ht="30" customHeight="1">
      <c r="A16" s="150" t="s">
        <v>88</v>
      </c>
      <c r="B16" s="47">
        <f>IF(S6="","",IF(,,S6))</f>
        <v>3</v>
      </c>
      <c r="C16" s="39" t="str">
        <f t="shared" si="7"/>
        <v>○</v>
      </c>
      <c r="D16" s="48">
        <f>IF(Q6="","",IF(,,Q6))</f>
        <v>2</v>
      </c>
      <c r="E16" s="47">
        <f>IF(S8="","",IF(,,S8))</f>
        <v>1</v>
      </c>
      <c r="F16" s="39" t="str">
        <f t="shared" si="8"/>
        <v>×</v>
      </c>
      <c r="G16" s="47">
        <f>IF(Q8="","",IF(,,Q8))</f>
        <v>5</v>
      </c>
      <c r="H16" s="38">
        <f>IF(S10="","",IF(,,S10))</f>
        <v>5</v>
      </c>
      <c r="I16" s="39" t="str">
        <f t="shared" si="9"/>
        <v>○</v>
      </c>
      <c r="J16" s="40">
        <f>IF(Q10="","",IF(,,Q10))</f>
        <v>4</v>
      </c>
      <c r="K16" s="41">
        <f>IF(S12="","",IF(,,S12))</f>
        <v>3</v>
      </c>
      <c r="L16" s="39" t="str">
        <f t="shared" si="10"/>
        <v>○</v>
      </c>
      <c r="M16" s="47">
        <f>IF(Q12="","",IF(,,Q12))</f>
        <v>1</v>
      </c>
      <c r="N16" s="41">
        <f>IF(S14="","",IF(,,S14))</f>
        <v>6</v>
      </c>
      <c r="O16" s="39" t="str">
        <f aca="true" t="shared" si="11" ref="O16:O25">IF(N16="","",IF(N16&gt;P16,"○",IF(N16&lt;P16,"×",IF(N16=P16,"△"))))</f>
        <v>○</v>
      </c>
      <c r="P16" s="40">
        <f>IF(Q14="","",IF(,,Q14))</f>
        <v>0</v>
      </c>
      <c r="Q16" s="119"/>
      <c r="R16" s="119"/>
      <c r="S16" s="119"/>
      <c r="T16" s="41">
        <v>3</v>
      </c>
      <c r="U16" s="39" t="str">
        <f t="shared" si="3"/>
        <v>○</v>
      </c>
      <c r="V16" s="40">
        <v>1</v>
      </c>
      <c r="W16" s="41">
        <v>0</v>
      </c>
      <c r="X16" s="39" t="str">
        <f t="shared" si="4"/>
        <v>△</v>
      </c>
      <c r="Y16" s="40">
        <v>0</v>
      </c>
      <c r="Z16" s="41">
        <v>1</v>
      </c>
      <c r="AA16" s="39" t="str">
        <f t="shared" si="5"/>
        <v>×</v>
      </c>
      <c r="AB16" s="40">
        <v>3</v>
      </c>
      <c r="AC16" s="41">
        <v>0</v>
      </c>
      <c r="AD16" s="39" t="str">
        <f t="shared" si="6"/>
        <v>×</v>
      </c>
      <c r="AE16" s="43">
        <v>2</v>
      </c>
      <c r="AF16" s="115">
        <f>SUM(COUNTIF(B16:AE17,"○"),COUNTIF(B16:AE17,"△"),COUNTIF(B16:AE17,"×"))</f>
        <v>10</v>
      </c>
      <c r="AG16" s="11" t="s">
        <v>8</v>
      </c>
      <c r="AH16" s="12">
        <f>COUNTIF(B16:AE17,"○")</f>
        <v>6</v>
      </c>
      <c r="AI16" s="11" t="s">
        <v>14</v>
      </c>
      <c r="AJ16" s="12">
        <f>COUNTIF(B16:AE17,"×")</f>
        <v>3</v>
      </c>
      <c r="AK16" s="92">
        <f>AH16*3+AH17*1</f>
        <v>19</v>
      </c>
      <c r="AL16" s="11" t="s">
        <v>9</v>
      </c>
      <c r="AM16" s="12">
        <f>SUM(B16,E16,H16,K16,N16,T16,W16,Z16,AC16,B17,E17,H17,K17,N17,T17,W17,Z17,AC17)</f>
        <v>24</v>
      </c>
      <c r="AN16" s="96">
        <f>AM16-AM17</f>
        <v>6</v>
      </c>
      <c r="AO16" s="96">
        <f>AM16</f>
        <v>24</v>
      </c>
      <c r="AP16" s="112">
        <f>AM17</f>
        <v>18</v>
      </c>
      <c r="AQ16" s="114"/>
    </row>
    <row r="17" spans="1:43" ht="30" customHeight="1">
      <c r="A17" s="150"/>
      <c r="B17" s="49">
        <f>IF(S7="","",IF(,,S7))</f>
      </c>
      <c r="C17" s="4">
        <f t="shared" si="7"/>
      </c>
      <c r="D17" s="50">
        <f>IF(Q7="","",IF(,,Q7))</f>
      </c>
      <c r="E17" s="49">
        <f>IF(S9="","",IF(,,S9))</f>
      </c>
      <c r="F17" s="4">
        <f t="shared" si="8"/>
      </c>
      <c r="G17" s="49">
        <f>IF(Q9="","",IF(,,Q9))</f>
      </c>
      <c r="H17" s="51">
        <f>IF(S11="","",IF(,,S11))</f>
        <v>2</v>
      </c>
      <c r="I17" s="4" t="str">
        <f t="shared" si="9"/>
        <v>○</v>
      </c>
      <c r="J17" s="52">
        <f>IF(Q11="","",IF(,,Q11))</f>
        <v>0</v>
      </c>
      <c r="K17" s="46">
        <f>IF(S13="","",IF(,,S13))</f>
      </c>
      <c r="L17" s="4">
        <f t="shared" si="10"/>
      </c>
      <c r="M17" s="49">
        <f>IF(Q13="","",IF(,,Q13))</f>
      </c>
      <c r="N17" s="46">
        <f>IF(S15="","",IF(,,S15))</f>
      </c>
      <c r="O17" s="4">
        <f t="shared" si="11"/>
      </c>
      <c r="P17" s="52">
        <f>IF(Q15="","",IF(,,Q15))</f>
      </c>
      <c r="Q17" s="123"/>
      <c r="R17" s="109"/>
      <c r="S17" s="110"/>
      <c r="T17" s="5"/>
      <c r="U17" s="6">
        <f t="shared" si="3"/>
      </c>
      <c r="V17" s="7"/>
      <c r="W17" s="25"/>
      <c r="X17" s="4">
        <f t="shared" si="4"/>
      </c>
      <c r="Y17" s="26"/>
      <c r="Z17" s="25"/>
      <c r="AA17" s="4">
        <f t="shared" si="5"/>
      </c>
      <c r="AB17" s="26"/>
      <c r="AC17" s="25"/>
      <c r="AD17" s="4">
        <f t="shared" si="6"/>
      </c>
      <c r="AE17" s="33"/>
      <c r="AF17" s="116"/>
      <c r="AG17" s="11" t="s">
        <v>10</v>
      </c>
      <c r="AH17" s="12">
        <f>COUNTIF(B16:AE17,"△")</f>
        <v>1</v>
      </c>
      <c r="AI17" s="9"/>
      <c r="AJ17" s="10"/>
      <c r="AK17" s="124"/>
      <c r="AL17" s="27" t="s">
        <v>11</v>
      </c>
      <c r="AM17" s="28">
        <f>SUM(D16,G16,J16,M16,P16,V16,Y16,AB16,AE16,D17,G17,J17,M17,P17,V17,Y17,AB17,AE17)</f>
        <v>18</v>
      </c>
      <c r="AN17" s="125"/>
      <c r="AO17" s="125"/>
      <c r="AP17" s="128"/>
      <c r="AQ17" s="114"/>
    </row>
    <row r="18" spans="1:43" ht="30" customHeight="1">
      <c r="A18" s="150" t="s">
        <v>25</v>
      </c>
      <c r="B18" s="47">
        <f>IF(V6="","",IF(,,V6))</f>
        <v>2</v>
      </c>
      <c r="C18" s="39" t="str">
        <f t="shared" si="7"/>
        <v>×</v>
      </c>
      <c r="D18" s="48">
        <f>IF(T6="","",IF(,,T6))</f>
        <v>6</v>
      </c>
      <c r="E18" s="47">
        <f>IF(V8="","",IF(,,V8))</f>
        <v>1</v>
      </c>
      <c r="F18" s="39" t="str">
        <f t="shared" si="8"/>
        <v>×</v>
      </c>
      <c r="G18" s="40">
        <f>IF(T8="","",IF(,,T8))</f>
        <v>9</v>
      </c>
      <c r="H18" s="41">
        <f>IF(V10="","",IF(,,V10))</f>
        <v>3</v>
      </c>
      <c r="I18" s="39" t="str">
        <f t="shared" si="9"/>
        <v>×</v>
      </c>
      <c r="J18" s="40">
        <f>IF(T10="","",IF(,,T10))</f>
        <v>4</v>
      </c>
      <c r="K18" s="41">
        <f>IF(V12="","",IF(,,V12))</f>
        <v>2</v>
      </c>
      <c r="L18" s="39" t="str">
        <f t="shared" si="10"/>
        <v>×</v>
      </c>
      <c r="M18" s="40">
        <f>IF(T12="","",IF(,,T12))</f>
        <v>12</v>
      </c>
      <c r="N18" s="41">
        <f>IF(V14="","",IF(,,V14))</f>
        <v>5</v>
      </c>
      <c r="O18" s="39" t="str">
        <f t="shared" si="11"/>
        <v>○</v>
      </c>
      <c r="P18" s="40">
        <f>IF(T14="","",IF(,,T14))</f>
        <v>0</v>
      </c>
      <c r="Q18" s="41">
        <f>IF(V16="","",IF(,,V16))</f>
        <v>1</v>
      </c>
      <c r="R18" s="39" t="str">
        <f aca="true" t="shared" si="12" ref="R18:R25">IF(Q18="","",IF(Q18&gt;S18,"○",IF(Q18&lt;S18,"×",IF(Q18=S18,"△"))))</f>
        <v>×</v>
      </c>
      <c r="S18" s="40">
        <f>IF(T16="","",IF(,,T16))</f>
        <v>3</v>
      </c>
      <c r="T18" s="119"/>
      <c r="U18" s="119"/>
      <c r="V18" s="119"/>
      <c r="W18" s="41">
        <v>3</v>
      </c>
      <c r="X18" s="39" t="str">
        <f t="shared" si="4"/>
        <v>△</v>
      </c>
      <c r="Y18" s="40">
        <v>3</v>
      </c>
      <c r="Z18" s="41">
        <v>7</v>
      </c>
      <c r="AA18" s="39" t="str">
        <f t="shared" si="5"/>
        <v>○</v>
      </c>
      <c r="AB18" s="40">
        <v>6</v>
      </c>
      <c r="AC18" s="41">
        <v>0</v>
      </c>
      <c r="AD18" s="39" t="str">
        <f t="shared" si="6"/>
        <v>×</v>
      </c>
      <c r="AE18" s="43">
        <v>3</v>
      </c>
      <c r="AF18" s="115">
        <f>SUM(COUNTIF(B18:AE19,"○"),COUNTIF(B18:AE19,"△"),COUNTIF(B18:AE19,"×"))</f>
        <v>9</v>
      </c>
      <c r="AG18" s="11" t="s">
        <v>8</v>
      </c>
      <c r="AH18" s="12">
        <f>COUNTIF(B18:AE19,"○")</f>
        <v>2</v>
      </c>
      <c r="AI18" s="11" t="s">
        <v>14</v>
      </c>
      <c r="AJ18" s="12">
        <f>COUNTIF(B18:AE19,"×")</f>
        <v>6</v>
      </c>
      <c r="AK18" s="92">
        <f>AH18*3+AH19*1</f>
        <v>7</v>
      </c>
      <c r="AL18" s="11" t="s">
        <v>9</v>
      </c>
      <c r="AM18" s="12">
        <f>SUM(B18,E18,H18,K18,N18,Q18,W18,Z18,AC18,B19,E19,H19,K19,N19,Q19,W19,Z19,AC19)</f>
        <v>24</v>
      </c>
      <c r="AN18" s="96">
        <f>AM18-AM19</f>
        <v>-22</v>
      </c>
      <c r="AO18" s="96">
        <f>AM18</f>
        <v>24</v>
      </c>
      <c r="AP18" s="112">
        <f>AM19</f>
        <v>46</v>
      </c>
      <c r="AQ18" s="114"/>
    </row>
    <row r="19" spans="1:43" ht="30" customHeight="1">
      <c r="A19" s="150"/>
      <c r="B19" s="49">
        <f>IF(V7="","",IF(,,V7))</f>
      </c>
      <c r="C19" s="4">
        <f t="shared" si="7"/>
      </c>
      <c r="D19" s="50">
        <f>IF(T7="","",IF(,,T7))</f>
      </c>
      <c r="E19" s="49">
        <f>IF(V9="","",IF(,,V9))</f>
      </c>
      <c r="F19" s="4">
        <f t="shared" si="8"/>
      </c>
      <c r="G19" s="52">
        <f>IF(T9="","",IF(,,T9))</f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</c>
      <c r="L19" s="4">
        <f t="shared" si="10"/>
      </c>
      <c r="M19" s="52">
        <f>IF(T13="","",IF(,,T13))</f>
      </c>
      <c r="N19" s="46">
        <f>IF(V15="","",IF(,,V15))</f>
      </c>
      <c r="O19" s="4">
        <f t="shared" si="11"/>
      </c>
      <c r="P19" s="52">
        <f>IF(T15="","",IF(,,T15))</f>
      </c>
      <c r="Q19" s="46">
        <f>IF(V17="","",IF(,,V17))</f>
      </c>
      <c r="R19" s="4">
        <f t="shared" si="12"/>
      </c>
      <c r="S19" s="52">
        <f>IF(T17="","",IF(,,T17))</f>
      </c>
      <c r="T19" s="123"/>
      <c r="U19" s="109"/>
      <c r="V19" s="110"/>
      <c r="W19" s="25"/>
      <c r="X19" s="4">
        <f t="shared" si="4"/>
      </c>
      <c r="Y19" s="26"/>
      <c r="Z19" s="5"/>
      <c r="AA19" s="6">
        <f t="shared" si="5"/>
      </c>
      <c r="AB19" s="7"/>
      <c r="AC19" s="5"/>
      <c r="AD19" s="6">
        <f t="shared" si="6"/>
      </c>
      <c r="AE19" s="8"/>
      <c r="AF19" s="116"/>
      <c r="AG19" s="11" t="s">
        <v>10</v>
      </c>
      <c r="AH19" s="12">
        <f>COUNTIF(B18:AE19,"△")</f>
        <v>1</v>
      </c>
      <c r="AI19" s="29"/>
      <c r="AJ19" s="30"/>
      <c r="AK19" s="124"/>
      <c r="AL19" s="27" t="s">
        <v>11</v>
      </c>
      <c r="AM19" s="28">
        <f>SUM(D18,G18,J18,M18,P18,S18,Y18,AB18,AE18,D19,G19,J19,M19,P19,S19,Y19,AB19,AE19)</f>
        <v>46</v>
      </c>
      <c r="AN19" s="125"/>
      <c r="AO19" s="125"/>
      <c r="AP19" s="128"/>
      <c r="AQ19" s="114"/>
    </row>
    <row r="20" spans="1:43" ht="30" customHeight="1">
      <c r="A20" s="153" t="s">
        <v>26</v>
      </c>
      <c r="B20" s="47">
        <f>IF(Y6="","",IF(,,Y6))</f>
        <v>0</v>
      </c>
      <c r="C20" s="39" t="str">
        <f t="shared" si="7"/>
        <v>×</v>
      </c>
      <c r="D20" s="48">
        <f>IF(W6="","",IF(,,W6))</f>
        <v>2</v>
      </c>
      <c r="E20" s="49">
        <f>IF(Y8="","",IF(,,Y8))</f>
        <v>0</v>
      </c>
      <c r="F20" s="39" t="str">
        <f t="shared" si="8"/>
        <v>×</v>
      </c>
      <c r="G20" s="52">
        <f>IF(W8="","",IF(,,W8))</f>
        <v>3</v>
      </c>
      <c r="H20" s="46">
        <f>IF(Y10="","",IF(,,Y10))</f>
        <v>1</v>
      </c>
      <c r="I20" s="39" t="str">
        <f t="shared" si="9"/>
        <v>×</v>
      </c>
      <c r="J20" s="52">
        <f>IF(W10="","",IF(,,W10))</f>
        <v>4</v>
      </c>
      <c r="K20" s="46">
        <f>IF(Y12="","",IF(,,Y12))</f>
        <v>0</v>
      </c>
      <c r="L20" s="39" t="str">
        <f t="shared" si="10"/>
        <v>×</v>
      </c>
      <c r="M20" s="52">
        <f>IF(W12="","",IF(,,W12))</f>
        <v>4</v>
      </c>
      <c r="N20" s="46">
        <f>IF(Y14="","",IF(,,Y14))</f>
        <v>0</v>
      </c>
      <c r="O20" s="39" t="str">
        <f t="shared" si="11"/>
        <v>×</v>
      </c>
      <c r="P20" s="52">
        <f>IF(W14="","",IF(,,W14))</f>
        <v>7</v>
      </c>
      <c r="Q20" s="46">
        <f>IF(Y16="","",IF(,,Y16))</f>
        <v>0</v>
      </c>
      <c r="R20" s="39" t="str">
        <f t="shared" si="12"/>
        <v>△</v>
      </c>
      <c r="S20" s="52">
        <f>IF(W16="","",IF(,,W16))</f>
        <v>0</v>
      </c>
      <c r="T20" s="46">
        <f>IF(Y18="","",IF(,,Y18))</f>
        <v>3</v>
      </c>
      <c r="U20" s="39" t="str">
        <f aca="true" t="shared" si="13" ref="U20:U25">IF(T20="","",IF(T20&gt;V20,"○",IF(T20&lt;V20,"×",IF(T20=V20,"△"))))</f>
        <v>△</v>
      </c>
      <c r="V20" s="52">
        <f>IF(W18="","",IF(,,W18))</f>
        <v>3</v>
      </c>
      <c r="W20" s="122"/>
      <c r="X20" s="119"/>
      <c r="Y20" s="133"/>
      <c r="Z20" s="41">
        <v>0</v>
      </c>
      <c r="AA20" s="39" t="str">
        <f t="shared" si="5"/>
        <v>×</v>
      </c>
      <c r="AB20" s="40">
        <v>5</v>
      </c>
      <c r="AC20" s="41">
        <v>0</v>
      </c>
      <c r="AD20" s="39" t="str">
        <f t="shared" si="6"/>
        <v>×</v>
      </c>
      <c r="AE20" s="43">
        <v>1</v>
      </c>
      <c r="AF20" s="115">
        <f>SUM(COUNTIF(B20:AE21,"○"),COUNTIF(B20:AE21,"△"),COUNTIF(B20:AE21,"×"))</f>
        <v>13</v>
      </c>
      <c r="AG20" s="11" t="s">
        <v>8</v>
      </c>
      <c r="AH20" s="12">
        <f>COUNTIF(B20:AE21,"○")</f>
        <v>2</v>
      </c>
      <c r="AI20" s="11" t="s">
        <v>14</v>
      </c>
      <c r="AJ20" s="12">
        <f>COUNTIF(B20:AE21,"×")</f>
        <v>9</v>
      </c>
      <c r="AK20" s="92">
        <f>AH20*3+AH21*1</f>
        <v>8</v>
      </c>
      <c r="AL20" s="11" t="s">
        <v>9</v>
      </c>
      <c r="AM20" s="12">
        <f>SUM(B20,E20,H20,K20,N20,Q20,T20,Z20,AC20,B21,E21,H21,K21,N21,Q21,T21,Z21,AC21)</f>
        <v>12</v>
      </c>
      <c r="AN20" s="96">
        <f>AM20-AM21</f>
        <v>-22</v>
      </c>
      <c r="AO20" s="96">
        <f>AM20</f>
        <v>12</v>
      </c>
      <c r="AP20" s="112">
        <f>AM21</f>
        <v>34</v>
      </c>
      <c r="AQ20" s="114"/>
    </row>
    <row r="21" spans="1:43" ht="30" customHeight="1">
      <c r="A21" s="153"/>
      <c r="B21" s="53">
        <f>IF(Y7="","",IF(,,Y7))</f>
      </c>
      <c r="C21" s="6">
        <f t="shared" si="7"/>
      </c>
      <c r="D21" s="54">
        <f>IF(Z7="","",IF(,,Z7))</f>
      </c>
      <c r="E21" s="47">
        <f>IF(Y9="","",IF(,,Y9))</f>
      </c>
      <c r="F21" s="6">
        <f t="shared" si="8"/>
      </c>
      <c r="G21" s="40">
        <f>IF(W9="","",IF(,,W9))</f>
      </c>
      <c r="H21" s="41">
        <f>IF(Y11="","",IF(,,Y11))</f>
        <v>0</v>
      </c>
      <c r="I21" s="6" t="str">
        <f t="shared" si="9"/>
        <v>×</v>
      </c>
      <c r="J21" s="40">
        <f>IF(W11="","",IF(,,W11))</f>
        <v>3</v>
      </c>
      <c r="K21" s="41">
        <f>IF(Y13="","",IF(,,Y13))</f>
        <v>0</v>
      </c>
      <c r="L21" s="6" t="str">
        <f t="shared" si="10"/>
        <v>×</v>
      </c>
      <c r="M21" s="40">
        <f>IF(W13="","",IF(,,W13))</f>
        <v>2</v>
      </c>
      <c r="N21" s="41">
        <f>IF(Y15="","",IF(,,Y15))</f>
        <v>5</v>
      </c>
      <c r="O21" s="6" t="str">
        <f t="shared" si="11"/>
        <v>○</v>
      </c>
      <c r="P21" s="40">
        <f>IF(W15="","",IF(,,W15))</f>
        <v>0</v>
      </c>
      <c r="Q21" s="41">
        <f>IF(Y17="","",IF(,,Y17))</f>
      </c>
      <c r="R21" s="6">
        <f t="shared" si="12"/>
      </c>
      <c r="S21" s="40">
        <f>IF(W17="","",IF(,,W17))</f>
      </c>
      <c r="T21" s="41">
        <f>IF(Y19="","",IF(,,Y19))</f>
      </c>
      <c r="U21" s="6">
        <f t="shared" si="13"/>
      </c>
      <c r="V21" s="40">
        <f>IF(W19="","",IF(,,W19))</f>
      </c>
      <c r="W21" s="134"/>
      <c r="X21" s="120"/>
      <c r="Y21" s="121"/>
      <c r="Z21" s="37">
        <v>3</v>
      </c>
      <c r="AA21" s="6" t="str">
        <f t="shared" si="5"/>
        <v>○</v>
      </c>
      <c r="AB21" s="35">
        <v>0</v>
      </c>
      <c r="AC21" s="34"/>
      <c r="AD21" s="6">
        <f t="shared" si="6"/>
      </c>
      <c r="AE21" s="36"/>
      <c r="AF21" s="116"/>
      <c r="AG21" s="11" t="s">
        <v>10</v>
      </c>
      <c r="AH21" s="12">
        <f>COUNTIF(B20:AE21,"△")</f>
        <v>2</v>
      </c>
      <c r="AI21" s="31"/>
      <c r="AJ21" s="32"/>
      <c r="AK21" s="124"/>
      <c r="AL21" s="27" t="s">
        <v>11</v>
      </c>
      <c r="AM21" s="28">
        <f>SUM(D20,G20,J20,M20,P20,S20,V20,AB20,AE20,D21,G21,J21,M21,P21,S21,V21,AB21,AE21)</f>
        <v>34</v>
      </c>
      <c r="AN21" s="125"/>
      <c r="AO21" s="125"/>
      <c r="AP21" s="128"/>
      <c r="AQ21" s="114"/>
    </row>
    <row r="22" spans="1:43" ht="30" customHeight="1">
      <c r="A22" s="153" t="s">
        <v>27</v>
      </c>
      <c r="B22" s="47">
        <f>IF(AB6="","",IF(,,AB6))</f>
        <v>2</v>
      </c>
      <c r="C22" s="39" t="str">
        <f t="shared" si="7"/>
        <v>×</v>
      </c>
      <c r="D22" s="48">
        <f>IF(Z6="","",IF(,,Z6))</f>
        <v>4</v>
      </c>
      <c r="E22" s="49">
        <f>IF(AB8="","",IF(,,AB8))</f>
        <v>0</v>
      </c>
      <c r="F22" s="6" t="str">
        <f t="shared" si="8"/>
        <v>×</v>
      </c>
      <c r="G22" s="52">
        <f>IF(Z8="","",IF(,,Z8))</f>
        <v>5</v>
      </c>
      <c r="H22" s="46">
        <f>IF(AB10="","",IF(,,AB10))</f>
        <v>1</v>
      </c>
      <c r="I22" s="6" t="str">
        <f t="shared" si="9"/>
        <v>×</v>
      </c>
      <c r="J22" s="52">
        <f>IF(Z10="","",IF(,,Z10))</f>
        <v>5</v>
      </c>
      <c r="K22" s="46">
        <f>IF(AB12="","",IF(,,AB12))</f>
        <v>2</v>
      </c>
      <c r="L22" s="6" t="str">
        <f t="shared" si="10"/>
        <v>×</v>
      </c>
      <c r="M22" s="52">
        <f>IF(Z12="","",IF(,,Z12))</f>
        <v>3</v>
      </c>
      <c r="N22" s="46">
        <f>IF(AB14="","",IF(,,AB14))</f>
        <v>6</v>
      </c>
      <c r="O22" s="6" t="str">
        <f t="shared" si="11"/>
        <v>○</v>
      </c>
      <c r="P22" s="52">
        <f>IF(Z14="","",IF(,,Z14))</f>
        <v>0</v>
      </c>
      <c r="Q22" s="46">
        <f>IF(AB16="","",IF(,,AB16))</f>
        <v>3</v>
      </c>
      <c r="R22" s="6" t="str">
        <f t="shared" si="12"/>
        <v>○</v>
      </c>
      <c r="S22" s="55">
        <f>IF(Z16="","",IF(,,Z16))</f>
        <v>1</v>
      </c>
      <c r="T22" s="46">
        <f>IF(AB18="","",IF(,,AB18))</f>
        <v>6</v>
      </c>
      <c r="U22" s="6" t="str">
        <f t="shared" si="13"/>
        <v>×</v>
      </c>
      <c r="V22" s="52">
        <f>IF(Z18="","",IF(,,Z18))</f>
        <v>7</v>
      </c>
      <c r="W22" s="46">
        <f>IF(AB20="","",IF(,,AB20))</f>
        <v>5</v>
      </c>
      <c r="X22" s="6" t="str">
        <f>IF(W22="","",IF(W22&gt;Y22,"○",IF(W22&lt;Y22,"×",IF(W22=Y22,"△"))))</f>
        <v>○</v>
      </c>
      <c r="Y22" s="52">
        <f>IF(Z20="","",IF(,,Z20))</f>
        <v>0</v>
      </c>
      <c r="Z22" s="122"/>
      <c r="AA22" s="119"/>
      <c r="AB22" s="133"/>
      <c r="AC22" s="41">
        <v>0</v>
      </c>
      <c r="AD22" s="39" t="str">
        <f t="shared" si="6"/>
        <v>×</v>
      </c>
      <c r="AE22" s="43">
        <v>6</v>
      </c>
      <c r="AF22" s="115">
        <f>SUM(COUNTIF(B22:AE23,"○"),COUNTIF(B22:AE23,"△"),COUNTIF(B22:AE23,"×"))</f>
        <v>13</v>
      </c>
      <c r="AG22" s="11" t="s">
        <v>8</v>
      </c>
      <c r="AH22" s="12">
        <f>COUNTIF(B22:AE23,"○")</f>
        <v>4</v>
      </c>
      <c r="AI22" s="11" t="s">
        <v>14</v>
      </c>
      <c r="AJ22" s="12">
        <f>COUNTIF(B22:AE23,"×")</f>
        <v>9</v>
      </c>
      <c r="AK22" s="92">
        <f>AH22*3+AH23*1</f>
        <v>12</v>
      </c>
      <c r="AL22" s="11" t="s">
        <v>9</v>
      </c>
      <c r="AM22" s="12">
        <f>SUM(B22,E22,H22,K22,N22,Q22,T22,W22,AC22,B23,E23,H23,K23,N23,Q23,T23,W23,AC23)</f>
        <v>33</v>
      </c>
      <c r="AN22" s="96">
        <f>AM22-AM23</f>
        <v>-8</v>
      </c>
      <c r="AO22" s="96">
        <f>AM22</f>
        <v>33</v>
      </c>
      <c r="AP22" s="112">
        <f>AM23</f>
        <v>41</v>
      </c>
      <c r="AQ22" s="114"/>
    </row>
    <row r="23" spans="1:43" ht="30" customHeight="1">
      <c r="A23" s="153"/>
      <c r="B23" s="56">
        <f>IF(AB7="","",IF(,,AB7))</f>
      </c>
      <c r="C23" s="6">
        <f t="shared" si="7"/>
      </c>
      <c r="D23" s="50">
        <f>IF(Z7="","",IF(,,Z7))</f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  <v>1</v>
      </c>
      <c r="I23" s="6" t="str">
        <f t="shared" si="9"/>
        <v>×</v>
      </c>
      <c r="J23" s="52">
        <f>IF(Z11="","",IF(,,Z11))</f>
        <v>2</v>
      </c>
      <c r="K23" s="46">
        <f>IF(AB13="","",IF(,,AB13))</f>
        <v>1</v>
      </c>
      <c r="L23" s="6" t="str">
        <f t="shared" si="10"/>
        <v>×</v>
      </c>
      <c r="M23" s="52">
        <f>IF(Z13="","",IF(,,Z13))</f>
        <v>5</v>
      </c>
      <c r="N23" s="46">
        <f>IF(AB15="","",IF(,,AB15))</f>
        <v>6</v>
      </c>
      <c r="O23" s="6" t="str">
        <f t="shared" si="11"/>
        <v>○</v>
      </c>
      <c r="P23" s="52">
        <f>IF(Z15="","",IF(,,Z15))</f>
        <v>0</v>
      </c>
      <c r="Q23" s="46">
        <f>IF(AB17="","",IF(,,AB17))</f>
      </c>
      <c r="R23" s="6">
        <f t="shared" si="12"/>
      </c>
      <c r="S23" s="55">
        <f>IF(Z17="","",IF(,,Z17))</f>
      </c>
      <c r="T23" s="46">
        <f>IF(AB19="","",IF(,,AB19))</f>
      </c>
      <c r="U23" s="6">
        <f t="shared" si="13"/>
      </c>
      <c r="V23" s="52">
        <f>IF(Z19="","",IF(,,Z19))</f>
      </c>
      <c r="W23" s="46">
        <f>IF(AB21="","",IF(,,AB21))</f>
        <v>0</v>
      </c>
      <c r="X23" s="6" t="str">
        <f>IF(W23="","",IF(W23&gt;Y23,"○",IF(W23&lt;Y23,"×",IF(W23=Y23,"△"))))</f>
        <v>×</v>
      </c>
      <c r="Y23" s="52">
        <f>IF(Z21="","",IF(,,Z21))</f>
        <v>3</v>
      </c>
      <c r="Z23" s="134"/>
      <c r="AA23" s="120"/>
      <c r="AB23" s="121"/>
      <c r="AC23" s="5"/>
      <c r="AD23" s="6">
        <f t="shared" si="6"/>
      </c>
      <c r="AE23" s="8"/>
      <c r="AF23" s="116"/>
      <c r="AG23" s="11" t="s">
        <v>10</v>
      </c>
      <c r="AH23" s="12">
        <f>COUNTIF(B22:AE23,"△")</f>
        <v>0</v>
      </c>
      <c r="AI23" s="31"/>
      <c r="AJ23" s="32"/>
      <c r="AK23" s="124"/>
      <c r="AL23" s="27" t="s">
        <v>11</v>
      </c>
      <c r="AM23" s="28">
        <f>SUM(D22,G22,J22,M22,P22,S22,V22,Y22,AE22,D23,G23,J23,M23,P23,S23,V23,Y23,AE23)</f>
        <v>41</v>
      </c>
      <c r="AN23" s="125"/>
      <c r="AO23" s="125"/>
      <c r="AP23" s="128"/>
      <c r="AQ23" s="114"/>
    </row>
    <row r="24" spans="1:43" ht="30" customHeight="1">
      <c r="A24" s="153" t="s">
        <v>28</v>
      </c>
      <c r="B24" s="47">
        <f>IF(AE6="","",IF(,,AE6))</f>
        <v>2</v>
      </c>
      <c r="C24" s="39" t="str">
        <f t="shared" si="7"/>
        <v>×</v>
      </c>
      <c r="D24" s="48">
        <f>IF(AC6="","",IF(,,AC6))</f>
        <v>5</v>
      </c>
      <c r="E24" s="47">
        <f>IF(AE8="","",IF(,,AE8))</f>
        <v>1</v>
      </c>
      <c r="F24" s="39" t="str">
        <f t="shared" si="8"/>
        <v>×</v>
      </c>
      <c r="G24" s="57">
        <f>IF(AC8="","",IF(,,AC8))</f>
        <v>2</v>
      </c>
      <c r="H24" s="41">
        <f>IF(AE10="","",IF(,,AE10))</f>
        <v>1</v>
      </c>
      <c r="I24" s="39" t="str">
        <f t="shared" si="9"/>
        <v>×</v>
      </c>
      <c r="J24" s="40">
        <f>IF(AC10="","",IF(,,AC10))</f>
        <v>2</v>
      </c>
      <c r="K24" s="41">
        <f>IF(AE12="","",IF(,,AE12))</f>
        <v>3</v>
      </c>
      <c r="L24" s="39" t="str">
        <f t="shared" si="10"/>
        <v>×</v>
      </c>
      <c r="M24" s="40">
        <f>IF(AC12="","",IF(,,AC12))</f>
        <v>5</v>
      </c>
      <c r="N24" s="41">
        <f>IF(AE14="","",IF(,,AE14))</f>
      </c>
      <c r="O24" s="39">
        <f t="shared" si="11"/>
      </c>
      <c r="P24" s="40">
        <f>IF(AC14="","",IF(,,AC14))</f>
      </c>
      <c r="Q24" s="41">
        <f>IF(AE16="","",IF(,,AE16))</f>
        <v>2</v>
      </c>
      <c r="R24" s="39" t="str">
        <f t="shared" si="12"/>
        <v>○</v>
      </c>
      <c r="S24" s="40">
        <f>IF(AC16="","",IF(,,AC16))</f>
        <v>0</v>
      </c>
      <c r="T24" s="41">
        <f>IF(AE18="","",IF(,,AE18))</f>
        <v>3</v>
      </c>
      <c r="U24" s="39" t="str">
        <f t="shared" si="13"/>
        <v>○</v>
      </c>
      <c r="V24" s="39">
        <f>IF(AC18="","",IF(,,AC18))</f>
        <v>0</v>
      </c>
      <c r="W24" s="41">
        <f>IF(AE20="","",IF(,,AE20))</f>
        <v>1</v>
      </c>
      <c r="X24" s="39" t="str">
        <f>IF(W24="","",IF(W24&gt;Y24,"○",IF(W24&lt;Y24,"×",IF(W24=Y24,"△"))))</f>
        <v>○</v>
      </c>
      <c r="Y24" s="40">
        <f>IF(AC20="","",IF(,,AC20))</f>
        <v>0</v>
      </c>
      <c r="Z24" s="41">
        <f>IF(AE22="","",IF(,,AE22))</f>
        <v>6</v>
      </c>
      <c r="AA24" s="39" t="str">
        <f>IF(Z24="","",IF(Z24&gt;AB24,"○",IF(Z24&lt;AB24,"×",IF(Z24=AB24,"△"))))</f>
        <v>○</v>
      </c>
      <c r="AB24" s="40">
        <f>IF(AC22="","",IF(,,AC22))</f>
        <v>0</v>
      </c>
      <c r="AC24" s="122"/>
      <c r="AD24" s="119"/>
      <c r="AE24" s="137"/>
      <c r="AF24" s="155">
        <f>SUM(COUNTIF(B24:AE25,"○"),COUNTIF(B24:AE25,"△"),COUNTIF(B24:AE25,"×"))</f>
        <v>8</v>
      </c>
      <c r="AG24" s="11" t="s">
        <v>8</v>
      </c>
      <c r="AH24" s="12">
        <f>COUNTIF(B24:AE25,"○")</f>
        <v>4</v>
      </c>
      <c r="AI24" s="11" t="s">
        <v>14</v>
      </c>
      <c r="AJ24" s="12">
        <f>COUNTIF(B24:AE25,"×")</f>
        <v>4</v>
      </c>
      <c r="AK24" s="92">
        <f>AH24*3+AH25*1</f>
        <v>12</v>
      </c>
      <c r="AL24" s="11" t="s">
        <v>9</v>
      </c>
      <c r="AM24" s="12">
        <f>SUM(B24,E24,H24,K24,N24,Q24,T24,W24,Z24,B25,E25,H25,K25,N25,Q25,T25,W25,Z25)</f>
        <v>19</v>
      </c>
      <c r="AN24" s="96">
        <f>AM24-AM25</f>
        <v>5</v>
      </c>
      <c r="AO24" s="96">
        <f>AM24</f>
        <v>19</v>
      </c>
      <c r="AP24" s="112">
        <f>AM25</f>
        <v>14</v>
      </c>
      <c r="AQ24" s="114"/>
    </row>
    <row r="25" spans="1:43" ht="30" customHeight="1" thickBot="1">
      <c r="A25" s="154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</c>
      <c r="F25" s="63">
        <f t="shared" si="8"/>
      </c>
      <c r="G25" s="60">
        <f>IF(AC9="","",IF(,,AC9))</f>
      </c>
      <c r="H25" s="61">
        <f>IF(AE11="","",IF(,,AE11))</f>
      </c>
      <c r="I25" s="63">
        <f t="shared" si="9"/>
      </c>
      <c r="J25" s="62">
        <f>IF(AC11="","",IF(,,AC11))</f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138"/>
      <c r="AD25" s="139"/>
      <c r="AE25" s="140"/>
      <c r="AF25" s="156"/>
      <c r="AG25" s="23" t="s">
        <v>10</v>
      </c>
      <c r="AH25" s="24">
        <f>COUNTIF(B24:AE25,"△")</f>
        <v>0</v>
      </c>
      <c r="AI25" s="23"/>
      <c r="AJ25" s="24"/>
      <c r="AK25" s="142"/>
      <c r="AL25" s="23" t="s">
        <v>11</v>
      </c>
      <c r="AM25" s="24">
        <f>SUM(D24,G24,J24,M24,P24,S24,V24,Y24,AB24,D25,G25,J25,M25,P25,S25,V25,Y25,AB25)</f>
        <v>14</v>
      </c>
      <c r="AN25" s="143"/>
      <c r="AO25" s="143"/>
      <c r="AP25" s="135"/>
      <c r="AQ25" s="106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AP24:AP25"/>
    <mergeCell ref="AQ24:AQ25"/>
    <mergeCell ref="A24:A25"/>
    <mergeCell ref="AC24:AE25"/>
    <mergeCell ref="AF24:AF25"/>
    <mergeCell ref="AK24:AK25"/>
    <mergeCell ref="AN24:AN25"/>
    <mergeCell ref="AO24:AO25"/>
    <mergeCell ref="AN22:AN23"/>
    <mergeCell ref="AO22:AO23"/>
    <mergeCell ref="AP22:AP23"/>
    <mergeCell ref="AQ22:AQ23"/>
    <mergeCell ref="A22:A23"/>
    <mergeCell ref="Z22:AB23"/>
    <mergeCell ref="AF22:AF23"/>
    <mergeCell ref="AK22:AK23"/>
    <mergeCell ref="AN20:AN21"/>
    <mergeCell ref="AO20:AO21"/>
    <mergeCell ref="AP20:AP21"/>
    <mergeCell ref="AQ20:AQ21"/>
    <mergeCell ref="A20:A21"/>
    <mergeCell ref="W20:Y21"/>
    <mergeCell ref="AF20:AF21"/>
    <mergeCell ref="AK20:AK21"/>
    <mergeCell ref="AQ16:AQ17"/>
    <mergeCell ref="A18:A19"/>
    <mergeCell ref="T18:V19"/>
    <mergeCell ref="AF18:AF19"/>
    <mergeCell ref="AK18:AK19"/>
    <mergeCell ref="AN18:AN19"/>
    <mergeCell ref="AO18:AO19"/>
    <mergeCell ref="AP18:AP19"/>
    <mergeCell ref="AQ18:AQ19"/>
    <mergeCell ref="AK16:AK17"/>
    <mergeCell ref="AN16:AN17"/>
    <mergeCell ref="AO16:AO17"/>
    <mergeCell ref="AP16:AP17"/>
    <mergeCell ref="AI15:AJ15"/>
    <mergeCell ref="AO14:AO15"/>
    <mergeCell ref="AP14:AP15"/>
    <mergeCell ref="A16:A17"/>
    <mergeCell ref="Q16:S17"/>
    <mergeCell ref="AF16:AF17"/>
    <mergeCell ref="AQ12:AQ13"/>
    <mergeCell ref="AI13:AJ13"/>
    <mergeCell ref="A14:A15"/>
    <mergeCell ref="N14:P15"/>
    <mergeCell ref="AF14:AF15"/>
    <mergeCell ref="AK14:AK15"/>
    <mergeCell ref="AN14:AN15"/>
    <mergeCell ref="AQ14:AQ15"/>
    <mergeCell ref="AK12:AK13"/>
    <mergeCell ref="AN12:AN13"/>
    <mergeCell ref="AO12:AO13"/>
    <mergeCell ref="AP12:AP13"/>
    <mergeCell ref="AI11:AJ11"/>
    <mergeCell ref="A12:A13"/>
    <mergeCell ref="K12:M13"/>
    <mergeCell ref="AF12:AF13"/>
    <mergeCell ref="AQ8:AQ9"/>
    <mergeCell ref="AI9:AJ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K8:AK9"/>
    <mergeCell ref="AN8:AN9"/>
    <mergeCell ref="AO8:AO9"/>
    <mergeCell ref="AP8:AP9"/>
    <mergeCell ref="AI7:AJ7"/>
    <mergeCell ref="A8:A9"/>
    <mergeCell ref="E8:G9"/>
    <mergeCell ref="AF8:AF9"/>
    <mergeCell ref="AP4:AP5"/>
    <mergeCell ref="AQ4:AQ5"/>
    <mergeCell ref="A6:A7"/>
    <mergeCell ref="B6:D7"/>
    <mergeCell ref="AF6:AF7"/>
    <mergeCell ref="AK6:AK7"/>
    <mergeCell ref="AN6:AN7"/>
    <mergeCell ref="AO6:AO7"/>
    <mergeCell ref="AP6:AP7"/>
    <mergeCell ref="AQ6:AQ7"/>
    <mergeCell ref="AK4:AK5"/>
    <mergeCell ref="AL4:AM5"/>
    <mergeCell ref="AN4:AN5"/>
    <mergeCell ref="AO4:AO5"/>
    <mergeCell ref="Z4:AB5"/>
    <mergeCell ref="AC4:AE5"/>
    <mergeCell ref="AF4:AF5"/>
    <mergeCell ref="AG4:AJ5"/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4">
      <selection activeCell="T11" sqref="T11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82" t="s">
        <v>16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2:31" ht="30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ht="30" customHeight="1" thickBot="1">
      <c r="AP3" s="2"/>
    </row>
    <row r="4" spans="1:43" ht="30" customHeight="1">
      <c r="A4" s="157" t="s">
        <v>0</v>
      </c>
      <c r="B4" s="77" t="s">
        <v>41</v>
      </c>
      <c r="C4" s="77"/>
      <c r="D4" s="78"/>
      <c r="E4" s="73" t="s">
        <v>32</v>
      </c>
      <c r="F4" s="77"/>
      <c r="G4" s="78"/>
      <c r="H4" s="75" t="s">
        <v>33</v>
      </c>
      <c r="I4" s="86"/>
      <c r="J4" s="87"/>
      <c r="K4" s="75" t="s">
        <v>34</v>
      </c>
      <c r="L4" s="86"/>
      <c r="M4" s="87"/>
      <c r="N4" s="73" t="s">
        <v>35</v>
      </c>
      <c r="O4" s="77"/>
      <c r="P4" s="77"/>
      <c r="Q4" s="73" t="s">
        <v>36</v>
      </c>
      <c r="R4" s="77"/>
      <c r="S4" s="78"/>
      <c r="T4" s="73" t="s">
        <v>37</v>
      </c>
      <c r="U4" s="77"/>
      <c r="V4" s="78"/>
      <c r="W4" s="73" t="s">
        <v>38</v>
      </c>
      <c r="X4" s="77"/>
      <c r="Y4" s="78"/>
      <c r="Z4" s="73" t="s">
        <v>39</v>
      </c>
      <c r="AA4" s="77"/>
      <c r="AB4" s="78"/>
      <c r="AC4" s="73" t="s">
        <v>40</v>
      </c>
      <c r="AD4" s="77"/>
      <c r="AE4" s="97"/>
      <c r="AF4" s="99" t="s">
        <v>1</v>
      </c>
      <c r="AG4" s="101" t="s">
        <v>2</v>
      </c>
      <c r="AH4" s="101"/>
      <c r="AI4" s="101"/>
      <c r="AJ4" s="101"/>
      <c r="AK4" s="101" t="s">
        <v>3</v>
      </c>
      <c r="AL4" s="101" t="s">
        <v>4</v>
      </c>
      <c r="AM4" s="101"/>
      <c r="AN4" s="101" t="s">
        <v>5</v>
      </c>
      <c r="AO4" s="101" t="s">
        <v>6</v>
      </c>
      <c r="AP4" s="103" t="s">
        <v>7</v>
      </c>
      <c r="AQ4" s="105" t="s">
        <v>15</v>
      </c>
    </row>
    <row r="5" spans="1:43" ht="30" customHeight="1" thickBot="1">
      <c r="A5" s="158"/>
      <c r="B5" s="80"/>
      <c r="C5" s="80"/>
      <c r="D5" s="81"/>
      <c r="E5" s="74"/>
      <c r="F5" s="80"/>
      <c r="G5" s="81"/>
      <c r="H5" s="88"/>
      <c r="I5" s="89"/>
      <c r="J5" s="90"/>
      <c r="K5" s="88"/>
      <c r="L5" s="89"/>
      <c r="M5" s="90"/>
      <c r="N5" s="74"/>
      <c r="O5" s="80"/>
      <c r="P5" s="80"/>
      <c r="Q5" s="74"/>
      <c r="R5" s="80"/>
      <c r="S5" s="81"/>
      <c r="T5" s="74"/>
      <c r="U5" s="80"/>
      <c r="V5" s="81"/>
      <c r="W5" s="74"/>
      <c r="X5" s="80"/>
      <c r="Y5" s="81"/>
      <c r="Z5" s="74"/>
      <c r="AA5" s="80"/>
      <c r="AB5" s="81"/>
      <c r="AC5" s="74"/>
      <c r="AD5" s="80"/>
      <c r="AE5" s="98"/>
      <c r="AF5" s="100"/>
      <c r="AG5" s="102"/>
      <c r="AH5" s="102"/>
      <c r="AI5" s="102"/>
      <c r="AJ5" s="102"/>
      <c r="AK5" s="102"/>
      <c r="AL5" s="102"/>
      <c r="AM5" s="102"/>
      <c r="AN5" s="102"/>
      <c r="AO5" s="102"/>
      <c r="AP5" s="104"/>
      <c r="AQ5" s="106"/>
    </row>
    <row r="6" spans="1:43" ht="30" customHeight="1">
      <c r="A6" s="159" t="s">
        <v>41</v>
      </c>
      <c r="B6" s="109"/>
      <c r="C6" s="109"/>
      <c r="D6" s="109"/>
      <c r="E6" s="42">
        <v>0</v>
      </c>
      <c r="F6" s="6" t="str">
        <f>IF(E6="","",IF(E6&gt;G6,"○",IF(E6&lt;G6,"×",IF(E6=G6,"△"))))</f>
        <v>△</v>
      </c>
      <c r="G6" s="7">
        <v>0</v>
      </c>
      <c r="H6" s="42">
        <v>1</v>
      </c>
      <c r="I6" s="6" t="str">
        <f>IF(H6="","",IF(H6&gt;J6,"○",IF(H6&lt;J6,"×",IF(H6=J6,"△"))))</f>
        <v>△</v>
      </c>
      <c r="J6" s="7">
        <v>1</v>
      </c>
      <c r="K6" s="42">
        <v>3</v>
      </c>
      <c r="L6" s="6" t="str">
        <f aca="true" t="shared" si="0" ref="L6:L11">IF(K6="","",IF(K6&gt;M6,"○",IF(K6&lt;M6,"×",IF(K6=M6,"△"))))</f>
        <v>○</v>
      </c>
      <c r="M6" s="7">
        <v>1</v>
      </c>
      <c r="N6" s="42">
        <v>2</v>
      </c>
      <c r="O6" s="6" t="str">
        <f aca="true" t="shared" si="1" ref="O6:O13">IF(N6="","",IF(N6&gt;P6,"○",IF(N6&lt;P6,"×",IF(N6=P6,"△"))))</f>
        <v>○</v>
      </c>
      <c r="P6" s="6">
        <v>0</v>
      </c>
      <c r="Q6" s="5">
        <v>1</v>
      </c>
      <c r="R6" s="6" t="str">
        <f aca="true" t="shared" si="2" ref="R6:R15">IF(Q6="","",IF(Q6&gt;S6,"○",IF(Q6&lt;S6,"×",IF(Q6=S6,"△"))))</f>
        <v>○</v>
      </c>
      <c r="S6" s="6">
        <v>0</v>
      </c>
      <c r="T6" s="5">
        <v>2</v>
      </c>
      <c r="U6" s="6" t="str">
        <f aca="true" t="shared" si="3" ref="U6:U17">IF(T6="","",IF(T6&gt;V6,"○",IF(T6&lt;V6,"×",IF(T6=V6,"△"))))</f>
        <v>△</v>
      </c>
      <c r="V6" s="6">
        <v>2</v>
      </c>
      <c r="W6" s="5">
        <v>3</v>
      </c>
      <c r="X6" s="6" t="str">
        <f aca="true" t="shared" si="4" ref="X6:X19">IF(W6="","",IF(W6&gt;Y6,"○",IF(W6&lt;Y6,"×",IF(W6=Y6,"△"))))</f>
        <v>○</v>
      </c>
      <c r="Y6" s="6">
        <v>2</v>
      </c>
      <c r="Z6" s="5">
        <v>1</v>
      </c>
      <c r="AA6" s="6" t="str">
        <f aca="true" t="shared" si="5" ref="AA6:AA21">IF(Z6="","",IF(Z6&gt;AB6,"○",IF(Z6&lt;AB6,"×",IF(Z6=AB6,"△"))))</f>
        <v>○</v>
      </c>
      <c r="AB6" s="6">
        <v>0</v>
      </c>
      <c r="AC6" s="5">
        <v>0</v>
      </c>
      <c r="AD6" s="6" t="str">
        <f aca="true" t="shared" si="6" ref="AD6:AD23">IF(AC6="","",IF(AC6&gt;AE6,"○",IF(AC6&lt;AE6,"×",IF(AC6=AE6,"△"))))</f>
        <v>△</v>
      </c>
      <c r="AE6" s="44">
        <v>0</v>
      </c>
      <c r="AF6" s="115">
        <f>SUM(COUNTIF(B6:AE7,"○"),COUNTIF(B6:AE7,"△"),COUNTIF(B6:AE7,"×"))</f>
        <v>14</v>
      </c>
      <c r="AG6" s="13" t="s">
        <v>8</v>
      </c>
      <c r="AH6" s="14">
        <f>COUNTIF(B6:AE7,"○")</f>
        <v>9</v>
      </c>
      <c r="AI6" s="13" t="s">
        <v>14</v>
      </c>
      <c r="AJ6" s="14">
        <f>COUNTIF(B6:AE7,"×")</f>
        <v>1</v>
      </c>
      <c r="AK6" s="161">
        <f>AH6*3+AH7*1</f>
        <v>31</v>
      </c>
      <c r="AL6" s="13" t="s">
        <v>9</v>
      </c>
      <c r="AM6" s="14">
        <f>SUM(E6,H6,K6,N6,Q6,T6,W6,Z6,AC6,E7,H7,K7,N7,Q7,T7,W7,Z7,AC7)</f>
        <v>32</v>
      </c>
      <c r="AN6" s="95">
        <f>AM6-AM7</f>
        <v>21</v>
      </c>
      <c r="AO6" s="95">
        <f>AM6</f>
        <v>32</v>
      </c>
      <c r="AP6" s="111">
        <f>AM7</f>
        <v>11</v>
      </c>
      <c r="AQ6" s="113"/>
    </row>
    <row r="7" spans="1:43" ht="30" customHeight="1">
      <c r="A7" s="160"/>
      <c r="B7" s="109"/>
      <c r="C7" s="109"/>
      <c r="D7" s="110"/>
      <c r="E7" s="5"/>
      <c r="F7" s="6">
        <f>IF(E7="","",IF(E7&gt;G7,"○",IF(E7&lt;G7,"×",IF(E7=G7,"△"))))</f>
      </c>
      <c r="G7" s="7"/>
      <c r="H7" s="25">
        <v>0</v>
      </c>
      <c r="I7" s="4" t="str">
        <f>IF(H7="","",IF(H7&gt;J7,"○",IF(H7&lt;J7,"×",IF(H7=J7,"△"))))</f>
        <v>×</v>
      </c>
      <c r="J7" s="26">
        <v>2</v>
      </c>
      <c r="K7" s="25">
        <v>5</v>
      </c>
      <c r="L7" s="4" t="str">
        <f t="shared" si="0"/>
        <v>○</v>
      </c>
      <c r="M7" s="26">
        <v>1</v>
      </c>
      <c r="N7" s="25">
        <v>3</v>
      </c>
      <c r="O7" s="4" t="str">
        <f t="shared" si="1"/>
        <v>○</v>
      </c>
      <c r="P7" s="4">
        <v>0</v>
      </c>
      <c r="Q7" s="25"/>
      <c r="R7" s="4">
        <f>IF(Q7="","",IF(Q7&gt;S7,"○",IF(Q7&lt;S7,"×",IF(Q7=S7,"△"))))</f>
      </c>
      <c r="S7" s="4"/>
      <c r="T7" s="25"/>
      <c r="U7" s="4">
        <f t="shared" si="3"/>
      </c>
      <c r="V7" s="4"/>
      <c r="W7" s="25">
        <v>7</v>
      </c>
      <c r="X7" s="4" t="str">
        <f t="shared" si="4"/>
        <v>○</v>
      </c>
      <c r="Y7" s="4">
        <v>0</v>
      </c>
      <c r="Z7" s="25">
        <v>4</v>
      </c>
      <c r="AA7" s="4" t="str">
        <f t="shared" si="5"/>
        <v>○</v>
      </c>
      <c r="AB7" s="4">
        <v>2</v>
      </c>
      <c r="AC7" s="25"/>
      <c r="AD7" s="4">
        <f t="shared" si="6"/>
      </c>
      <c r="AE7" s="33"/>
      <c r="AF7" s="116"/>
      <c r="AG7" s="11" t="s">
        <v>10</v>
      </c>
      <c r="AH7" s="12">
        <f>COUNTIF(B6:AE7,"△")</f>
        <v>4</v>
      </c>
      <c r="AI7" s="93"/>
      <c r="AJ7" s="94"/>
      <c r="AK7" s="162"/>
      <c r="AL7" s="11" t="s">
        <v>11</v>
      </c>
      <c r="AM7" s="12">
        <f>SUM(G6,J6,M6,P6,S6,V6,Y6,AB6,AE6,G7,J7,M7,P7,S7,V7,Y7,AB7,AE7)</f>
        <v>11</v>
      </c>
      <c r="AN7" s="96"/>
      <c r="AO7" s="96"/>
      <c r="AP7" s="112"/>
      <c r="AQ7" s="114"/>
    </row>
    <row r="8" spans="1:43" ht="30" customHeight="1">
      <c r="A8" s="163" t="s">
        <v>79</v>
      </c>
      <c r="B8" s="47">
        <f>IF(G6="","",IF(,,G6))</f>
        <v>0</v>
      </c>
      <c r="C8" s="39" t="str">
        <f aca="true" t="shared" si="7" ref="C8:C25">IF(B8="","",IF(B8&gt;D8,"○",IF(B8&lt;D8,"×",IF(B8=D8,"△"))))</f>
        <v>△</v>
      </c>
      <c r="D8" s="48">
        <f>IF(E6="","",IF(,,E6))</f>
        <v>0</v>
      </c>
      <c r="E8" s="119"/>
      <c r="F8" s="119"/>
      <c r="G8" s="119"/>
      <c r="H8" s="38">
        <v>0</v>
      </c>
      <c r="I8" s="39" t="str">
        <f>IF(H8="","",IF(H8&gt;J8,"○",IF(H8&lt;J8,"×",IF(H8=J8,"△"))))</f>
        <v>×</v>
      </c>
      <c r="J8" s="40">
        <v>2</v>
      </c>
      <c r="K8" s="38">
        <v>2</v>
      </c>
      <c r="L8" s="39" t="str">
        <f t="shared" si="0"/>
        <v>×</v>
      </c>
      <c r="M8" s="40">
        <v>3</v>
      </c>
      <c r="N8" s="38">
        <v>1</v>
      </c>
      <c r="O8" s="39" t="str">
        <f t="shared" si="1"/>
        <v>○</v>
      </c>
      <c r="P8" s="39">
        <v>0</v>
      </c>
      <c r="Q8" s="41">
        <v>1</v>
      </c>
      <c r="R8" s="39" t="str">
        <f t="shared" si="2"/>
        <v>×</v>
      </c>
      <c r="S8" s="39">
        <v>2</v>
      </c>
      <c r="T8" s="41">
        <v>2</v>
      </c>
      <c r="U8" s="39" t="str">
        <f t="shared" si="3"/>
        <v>○</v>
      </c>
      <c r="V8" s="39">
        <v>1</v>
      </c>
      <c r="W8" s="41">
        <v>1</v>
      </c>
      <c r="X8" s="39" t="str">
        <f t="shared" si="4"/>
        <v>△</v>
      </c>
      <c r="Y8" s="39">
        <v>1</v>
      </c>
      <c r="Z8" s="41">
        <v>2</v>
      </c>
      <c r="AA8" s="39" t="str">
        <f t="shared" si="5"/>
        <v>○</v>
      </c>
      <c r="AB8" s="39">
        <v>1</v>
      </c>
      <c r="AC8" s="41"/>
      <c r="AD8" s="39">
        <f t="shared" si="6"/>
      </c>
      <c r="AE8" s="43"/>
      <c r="AF8" s="165">
        <f>SUM(COUNTIF(B8:AE9,"○"),COUNTIF(B8:AE9,"△"),COUNTIF(B8:AE9,"×"))</f>
        <v>9</v>
      </c>
      <c r="AG8" s="11" t="s">
        <v>8</v>
      </c>
      <c r="AH8" s="12">
        <f>COUNTIF(B8:AE9,"○")</f>
        <v>3</v>
      </c>
      <c r="AI8" s="11" t="s">
        <v>14</v>
      </c>
      <c r="AJ8" s="12">
        <f>COUNTIF(B8:AE9,"×")</f>
        <v>4</v>
      </c>
      <c r="AK8" s="162">
        <f>AH8*3+AH9*1</f>
        <v>11</v>
      </c>
      <c r="AL8" s="11" t="s">
        <v>9</v>
      </c>
      <c r="AM8" s="12">
        <f>SUM(B8,H8,K8,N8,Q8,T8,W8,Z8,AC8,B9,H9,K9,N9,Q9,T9,W9,Z9,AC9)</f>
        <v>11</v>
      </c>
      <c r="AN8" s="96">
        <f>AM8-AM9</f>
        <v>-2</v>
      </c>
      <c r="AO8" s="96">
        <f>AM8</f>
        <v>11</v>
      </c>
      <c r="AP8" s="112">
        <f>AM9</f>
        <v>13</v>
      </c>
      <c r="AQ8" s="114"/>
    </row>
    <row r="9" spans="1:43" ht="30" customHeight="1">
      <c r="A9" s="164"/>
      <c r="B9" s="49">
        <f>IF(G7="","",IF(,,G7))</f>
      </c>
      <c r="C9" s="4">
        <f t="shared" si="7"/>
      </c>
      <c r="D9" s="50">
        <f>IF(E7="","",IF(,,E7))</f>
      </c>
      <c r="E9" s="120"/>
      <c r="F9" s="120"/>
      <c r="G9" s="121"/>
      <c r="H9" s="5"/>
      <c r="I9" s="6">
        <f>IF(H9="","",IF(H9&gt;J9,"○",IF(H9&lt;J9,"×",IF(H9=J9,"△"))))</f>
      </c>
      <c r="J9" s="7"/>
      <c r="K9" s="25"/>
      <c r="L9" s="4">
        <f t="shared" si="0"/>
      </c>
      <c r="M9" s="26"/>
      <c r="N9" s="25"/>
      <c r="O9" s="4">
        <f t="shared" si="1"/>
      </c>
      <c r="P9" s="4"/>
      <c r="Q9" s="25"/>
      <c r="R9" s="4">
        <f t="shared" si="2"/>
      </c>
      <c r="S9" s="4"/>
      <c r="T9" s="25"/>
      <c r="U9" s="4">
        <f t="shared" si="3"/>
      </c>
      <c r="V9" s="4"/>
      <c r="W9" s="25"/>
      <c r="X9" s="4">
        <f t="shared" si="4"/>
      </c>
      <c r="Y9" s="4"/>
      <c r="Z9" s="25"/>
      <c r="AA9" s="4">
        <f t="shared" si="5"/>
      </c>
      <c r="AB9" s="4"/>
      <c r="AC9" s="25">
        <v>2</v>
      </c>
      <c r="AD9" s="4" t="str">
        <f t="shared" si="6"/>
        <v>×</v>
      </c>
      <c r="AE9" s="33">
        <v>3</v>
      </c>
      <c r="AF9" s="166"/>
      <c r="AG9" s="11" t="s">
        <v>10</v>
      </c>
      <c r="AH9" s="12">
        <f>COUNTIF(B8:AE9,"△")</f>
        <v>2</v>
      </c>
      <c r="AI9" s="93"/>
      <c r="AJ9" s="94"/>
      <c r="AK9" s="162"/>
      <c r="AL9" s="11" t="s">
        <v>11</v>
      </c>
      <c r="AM9" s="12">
        <f>SUM(D8,J8,M8,P8,S8,V8,Y8,AB8,AE8,D9,J9,M9,P9,S9,V9,Y9,AB9,AE9)</f>
        <v>13</v>
      </c>
      <c r="AN9" s="96"/>
      <c r="AO9" s="96"/>
      <c r="AP9" s="112"/>
      <c r="AQ9" s="114"/>
    </row>
    <row r="10" spans="1:43" ht="30" customHeight="1">
      <c r="A10" s="163" t="s">
        <v>80</v>
      </c>
      <c r="B10" s="47">
        <f>IF(J6="","",IF(,,J6))</f>
        <v>1</v>
      </c>
      <c r="C10" s="39" t="str">
        <f t="shared" si="7"/>
        <v>△</v>
      </c>
      <c r="D10" s="48">
        <f>IF(H6="","",IF(,,H6))</f>
        <v>1</v>
      </c>
      <c r="E10" s="49">
        <f>IF(J8="","",IF(,,J8))</f>
        <v>2</v>
      </c>
      <c r="F10" s="6" t="str">
        <f aca="true" t="shared" si="8" ref="F10:F25">IF(E10="","",IF(E10&gt;G10,"○",IF(E10&lt;G10,"×",IF(E10=G10,"△"))))</f>
        <v>○</v>
      </c>
      <c r="G10" s="49">
        <f>IF(H8="","",IF(,,H8))</f>
        <v>0</v>
      </c>
      <c r="H10" s="122"/>
      <c r="I10" s="119"/>
      <c r="J10" s="119"/>
      <c r="K10" s="38">
        <v>2</v>
      </c>
      <c r="L10" s="39" t="str">
        <f t="shared" si="0"/>
        <v>○</v>
      </c>
      <c r="M10" s="40">
        <v>0</v>
      </c>
      <c r="N10" s="38">
        <v>5</v>
      </c>
      <c r="O10" s="39" t="str">
        <f t="shared" si="1"/>
        <v>○</v>
      </c>
      <c r="P10" s="39">
        <v>1</v>
      </c>
      <c r="Q10" s="41">
        <v>7</v>
      </c>
      <c r="R10" s="39" t="str">
        <f t="shared" si="2"/>
        <v>○</v>
      </c>
      <c r="S10" s="39">
        <v>1</v>
      </c>
      <c r="T10" s="41">
        <v>11</v>
      </c>
      <c r="U10" s="39" t="str">
        <f t="shared" si="3"/>
        <v>○</v>
      </c>
      <c r="V10" s="39">
        <v>0</v>
      </c>
      <c r="W10" s="41">
        <v>4</v>
      </c>
      <c r="X10" s="39" t="str">
        <f t="shared" si="4"/>
        <v>○</v>
      </c>
      <c r="Y10" s="39">
        <v>0</v>
      </c>
      <c r="Z10" s="41"/>
      <c r="AA10" s="39">
        <f t="shared" si="5"/>
      </c>
      <c r="AB10" s="39"/>
      <c r="AC10" s="41">
        <v>10</v>
      </c>
      <c r="AD10" s="39" t="str">
        <f t="shared" si="6"/>
        <v>○</v>
      </c>
      <c r="AE10" s="43">
        <v>1</v>
      </c>
      <c r="AF10" s="115">
        <f>SUM(COUNTIF(B10:AE11,"○"),COUNTIF(B10:AE11,"△"),COUNTIF(B10:AE11,"×"))</f>
        <v>10</v>
      </c>
      <c r="AG10" s="11" t="s">
        <v>8</v>
      </c>
      <c r="AH10" s="12">
        <f>COUNTIF(B10:AE11,"○")</f>
        <v>9</v>
      </c>
      <c r="AI10" s="11" t="s">
        <v>14</v>
      </c>
      <c r="AJ10" s="12">
        <f>COUNTIF(B10:AE11,"×")</f>
        <v>0</v>
      </c>
      <c r="AK10" s="162">
        <f>AH10*3+AH11*1</f>
        <v>28</v>
      </c>
      <c r="AL10" s="11" t="s">
        <v>9</v>
      </c>
      <c r="AM10" s="12">
        <f>SUM(B10,E10,K10,N10,Q10,T10,W10,Z10,AC10,B11,E11,K11,N11,Q11,T11,W11,Z11,AC11)</f>
        <v>46</v>
      </c>
      <c r="AN10" s="96">
        <f>AM10-AM11</f>
        <v>42</v>
      </c>
      <c r="AO10" s="96">
        <f>AM10</f>
        <v>46</v>
      </c>
      <c r="AP10" s="112">
        <f>AM11</f>
        <v>4</v>
      </c>
      <c r="AQ10" s="114"/>
    </row>
    <row r="11" spans="1:43" ht="30" customHeight="1">
      <c r="A11" s="164"/>
      <c r="B11" s="49">
        <f>IF(J7="","",IF(,,J7))</f>
        <v>2</v>
      </c>
      <c r="C11" s="4" t="str">
        <f t="shared" si="7"/>
        <v>○</v>
      </c>
      <c r="D11" s="50">
        <f>IF(H7="","",IF(,,H7))</f>
        <v>0</v>
      </c>
      <c r="E11" s="49">
        <f>IF(J9="","",IF(,,J9))</f>
      </c>
      <c r="F11" s="4">
        <f t="shared" si="8"/>
      </c>
      <c r="G11" s="49">
        <f>IF(H9="","",IF(,,H9))</f>
      </c>
      <c r="H11" s="123"/>
      <c r="I11" s="109"/>
      <c r="J11" s="110"/>
      <c r="K11" s="5"/>
      <c r="L11" s="6">
        <f t="shared" si="0"/>
      </c>
      <c r="M11" s="7"/>
      <c r="N11" s="25"/>
      <c r="O11" s="4">
        <f t="shared" si="1"/>
      </c>
      <c r="P11" s="4"/>
      <c r="Q11" s="25"/>
      <c r="R11" s="4">
        <f t="shared" si="2"/>
      </c>
      <c r="S11" s="4"/>
      <c r="T11" s="25"/>
      <c r="U11" s="4">
        <f t="shared" si="3"/>
      </c>
      <c r="V11" s="4"/>
      <c r="W11" s="25"/>
      <c r="X11" s="4">
        <f t="shared" si="4"/>
      </c>
      <c r="Y11" s="4"/>
      <c r="Z11" s="25"/>
      <c r="AA11" s="4">
        <f t="shared" si="5"/>
      </c>
      <c r="AB11" s="4"/>
      <c r="AC11" s="25">
        <v>2</v>
      </c>
      <c r="AD11" s="4" t="str">
        <f t="shared" si="6"/>
        <v>○</v>
      </c>
      <c r="AE11" s="33">
        <v>0</v>
      </c>
      <c r="AF11" s="116"/>
      <c r="AG11" s="11" t="s">
        <v>10</v>
      </c>
      <c r="AH11" s="12">
        <f>COUNTIF(B10:AE11,"△")</f>
        <v>1</v>
      </c>
      <c r="AI11" s="93"/>
      <c r="AJ11" s="94"/>
      <c r="AK11" s="162"/>
      <c r="AL11" s="11" t="s">
        <v>11</v>
      </c>
      <c r="AM11" s="12">
        <f>SUM(D10,G10,M10,P10,S10,V10,Y10,AB10,AE10,D11,G11,M11,P11,S11,V11,Y11,AB11,AE11)</f>
        <v>4</v>
      </c>
      <c r="AN11" s="96"/>
      <c r="AO11" s="96"/>
      <c r="AP11" s="112"/>
      <c r="AQ11" s="114"/>
    </row>
    <row r="12" spans="1:43" ht="30" customHeight="1">
      <c r="A12" s="163" t="s">
        <v>81</v>
      </c>
      <c r="B12" s="47">
        <f>IF(M6="","",IF(,,M6))</f>
        <v>1</v>
      </c>
      <c r="C12" s="39" t="str">
        <f t="shared" si="7"/>
        <v>×</v>
      </c>
      <c r="D12" s="48">
        <f>IF(K6="","",IF(,,K6))</f>
        <v>3</v>
      </c>
      <c r="E12" s="47">
        <f>IF(M8="","",IF(,,M8))</f>
        <v>3</v>
      </c>
      <c r="F12" s="39" t="str">
        <f t="shared" si="8"/>
        <v>○</v>
      </c>
      <c r="G12" s="47">
        <f>IF(K8="","",IF(,,K8))</f>
        <v>2</v>
      </c>
      <c r="H12" s="38">
        <f>IF(M10="","",IF(,,M10))</f>
        <v>0</v>
      </c>
      <c r="I12" s="39" t="str">
        <f aca="true" t="shared" si="9" ref="I12:I25">IF(H12="","",IF(H12&gt;J12,"○",IF(H12&lt;J12,"×",IF(H12=J12,"△"))))</f>
        <v>×</v>
      </c>
      <c r="J12" s="48">
        <f>IF(K10="","",IF(,,K10))</f>
        <v>2</v>
      </c>
      <c r="K12" s="119"/>
      <c r="L12" s="119"/>
      <c r="M12" s="119"/>
      <c r="N12" s="38">
        <v>4</v>
      </c>
      <c r="O12" s="39" t="str">
        <f t="shared" si="1"/>
        <v>○</v>
      </c>
      <c r="P12" s="39">
        <v>0</v>
      </c>
      <c r="Q12" s="41">
        <v>3</v>
      </c>
      <c r="R12" s="39" t="str">
        <f t="shared" si="2"/>
        <v>○</v>
      </c>
      <c r="S12" s="39">
        <v>2</v>
      </c>
      <c r="T12" s="41">
        <v>4</v>
      </c>
      <c r="U12" s="39" t="str">
        <f t="shared" si="3"/>
        <v>○</v>
      </c>
      <c r="V12" s="39">
        <v>3</v>
      </c>
      <c r="W12" s="41">
        <v>2</v>
      </c>
      <c r="X12" s="39" t="str">
        <f t="shared" si="4"/>
        <v>○</v>
      </c>
      <c r="Y12" s="39">
        <v>0</v>
      </c>
      <c r="Z12" s="41">
        <v>6</v>
      </c>
      <c r="AA12" s="39" t="str">
        <f t="shared" si="5"/>
        <v>○</v>
      </c>
      <c r="AB12" s="39">
        <v>0</v>
      </c>
      <c r="AC12" s="41">
        <v>0</v>
      </c>
      <c r="AD12" s="39" t="str">
        <f t="shared" si="6"/>
        <v>△</v>
      </c>
      <c r="AE12" s="43">
        <v>0</v>
      </c>
      <c r="AF12" s="115">
        <f>SUM(COUNTIF(B12:AE13,"○"),COUNTIF(B12:AE13,"△"),COUNTIF(B12:AE13,"×"))</f>
        <v>10</v>
      </c>
      <c r="AG12" s="11" t="s">
        <v>8</v>
      </c>
      <c r="AH12" s="12">
        <f>COUNTIF(B12:AE13,"○")</f>
        <v>6</v>
      </c>
      <c r="AI12" s="11" t="s">
        <v>14</v>
      </c>
      <c r="AJ12" s="12">
        <f>COUNTIF(B12:AE13,"×")</f>
        <v>3</v>
      </c>
      <c r="AK12" s="162">
        <f>AH12*3+AH13*1</f>
        <v>19</v>
      </c>
      <c r="AL12" s="11" t="s">
        <v>9</v>
      </c>
      <c r="AM12" s="12">
        <f>SUM(B12,E12,H12,N12,Q12,T12,W12,Z12,AC12,B13,E13,H13,N13,Q13,T13,W13,Z13,AC13)</f>
        <v>24</v>
      </c>
      <c r="AN12" s="96">
        <f>AM12-AM13</f>
        <v>7</v>
      </c>
      <c r="AO12" s="96">
        <f>AM12</f>
        <v>24</v>
      </c>
      <c r="AP12" s="112">
        <f>AM13</f>
        <v>17</v>
      </c>
      <c r="AQ12" s="114"/>
    </row>
    <row r="13" spans="1:43" ht="30" customHeight="1">
      <c r="A13" s="164"/>
      <c r="B13" s="49">
        <f>IF(M7="","",IF(,,M7))</f>
        <v>1</v>
      </c>
      <c r="C13" s="4" t="str">
        <f t="shared" si="7"/>
        <v>×</v>
      </c>
      <c r="D13" s="50">
        <f>IF(K7="","",IF(,,K7))</f>
        <v>5</v>
      </c>
      <c r="E13" s="49">
        <f>IF(M9="","",IF(,,M9))</f>
      </c>
      <c r="F13" s="4">
        <f t="shared" si="8"/>
      </c>
      <c r="G13" s="49">
        <f>IF(K9="","",IF(,,K9))</f>
      </c>
      <c r="H13" s="51">
        <f>IF(M11="","",IF(,,M11))</f>
      </c>
      <c r="I13" s="4">
        <f t="shared" si="9"/>
      </c>
      <c r="J13" s="49">
        <f>IF(K11="","",IF(,,K11))</f>
      </c>
      <c r="K13" s="123"/>
      <c r="L13" s="109"/>
      <c r="M13" s="110"/>
      <c r="N13" s="5"/>
      <c r="O13" s="6">
        <f t="shared" si="1"/>
      </c>
      <c r="P13" s="6"/>
      <c r="Q13" s="25"/>
      <c r="R13" s="4">
        <f t="shared" si="2"/>
      </c>
      <c r="S13" s="4"/>
      <c r="T13" s="25"/>
      <c r="U13" s="4">
        <f t="shared" si="3"/>
      </c>
      <c r="V13" s="4"/>
      <c r="W13" s="25"/>
      <c r="X13" s="4">
        <f t="shared" si="4"/>
      </c>
      <c r="Y13" s="4"/>
      <c r="Z13" s="25"/>
      <c r="AA13" s="4">
        <f t="shared" si="5"/>
      </c>
      <c r="AB13" s="4"/>
      <c r="AC13" s="25"/>
      <c r="AD13" s="4">
        <f t="shared" si="6"/>
      </c>
      <c r="AE13" s="33"/>
      <c r="AF13" s="116"/>
      <c r="AG13" s="11" t="s">
        <v>10</v>
      </c>
      <c r="AH13" s="12">
        <f>COUNTIF(B12:AE13,"△")</f>
        <v>1</v>
      </c>
      <c r="AI13" s="93"/>
      <c r="AJ13" s="94"/>
      <c r="AK13" s="162"/>
      <c r="AL13" s="11" t="s">
        <v>11</v>
      </c>
      <c r="AM13" s="12">
        <f>SUM(D12,G12,J12,P12,S12,V12,Y12,AB12,AE12,D13,G13,J13,P13,S13,V13,Y13,AB13,AE13)</f>
        <v>17</v>
      </c>
      <c r="AN13" s="96"/>
      <c r="AO13" s="96"/>
      <c r="AP13" s="112"/>
      <c r="AQ13" s="114"/>
    </row>
    <row r="14" spans="1:43" ht="30" customHeight="1">
      <c r="A14" s="168" t="s">
        <v>35</v>
      </c>
      <c r="B14" s="47">
        <f>IF(P6="","",IF(,,P6))</f>
        <v>0</v>
      </c>
      <c r="C14" s="39" t="str">
        <f t="shared" si="7"/>
        <v>×</v>
      </c>
      <c r="D14" s="48">
        <f>IF(N6="","",IF(,,N6))</f>
        <v>2</v>
      </c>
      <c r="E14" s="47">
        <f>IF(P8="","",IF(,,P8))</f>
        <v>0</v>
      </c>
      <c r="F14" s="39" t="str">
        <f t="shared" si="8"/>
        <v>×</v>
      </c>
      <c r="G14" s="47">
        <f>IF(N8="","",IF(,,N8))</f>
        <v>1</v>
      </c>
      <c r="H14" s="38">
        <f>IF(P10="","",IF(,,P10))</f>
        <v>1</v>
      </c>
      <c r="I14" s="39" t="str">
        <f t="shared" si="9"/>
        <v>×</v>
      </c>
      <c r="J14" s="47">
        <f>IF(N10="","",IF(,,N10))</f>
        <v>5</v>
      </c>
      <c r="K14" s="38">
        <f>IF(P12="","",IF(,,P12))</f>
        <v>0</v>
      </c>
      <c r="L14" s="39" t="str">
        <f aca="true" t="shared" si="10" ref="L14:L25">IF(K14="","",IF(K14&gt;M14,"○",IF(K14&lt;M14,"×",IF(K14=M14,"△"))))</f>
        <v>×</v>
      </c>
      <c r="M14" s="48">
        <f>IF(N12="","",IF(,,N12))</f>
        <v>4</v>
      </c>
      <c r="N14" s="119"/>
      <c r="O14" s="119"/>
      <c r="P14" s="119"/>
      <c r="Q14" s="41">
        <v>1</v>
      </c>
      <c r="R14" s="39" t="str">
        <f t="shared" si="2"/>
        <v>×</v>
      </c>
      <c r="S14" s="39">
        <v>2</v>
      </c>
      <c r="T14" s="41">
        <v>0</v>
      </c>
      <c r="U14" s="39" t="str">
        <f t="shared" si="3"/>
        <v>×</v>
      </c>
      <c r="V14" s="39">
        <v>1</v>
      </c>
      <c r="W14" s="41">
        <v>5</v>
      </c>
      <c r="X14" s="39" t="str">
        <f t="shared" si="4"/>
        <v>○</v>
      </c>
      <c r="Y14" s="39">
        <v>1</v>
      </c>
      <c r="Z14" s="41">
        <v>4</v>
      </c>
      <c r="AA14" s="39" t="str">
        <f t="shared" si="5"/>
        <v>○</v>
      </c>
      <c r="AB14" s="39">
        <v>0</v>
      </c>
      <c r="AC14" s="41">
        <v>1</v>
      </c>
      <c r="AD14" s="39" t="str">
        <f t="shared" si="6"/>
        <v>×</v>
      </c>
      <c r="AE14" s="43">
        <v>3</v>
      </c>
      <c r="AF14" s="115">
        <f>SUM(COUNTIF(B14:AE15,"○"),COUNTIF(B14:AE15,"△"),COUNTIF(B14:AE15,"×"))</f>
        <v>10</v>
      </c>
      <c r="AG14" s="11" t="s">
        <v>8</v>
      </c>
      <c r="AH14" s="12">
        <f>COUNTIF(B14:AE15,"○")</f>
        <v>2</v>
      </c>
      <c r="AI14" s="11" t="s">
        <v>14</v>
      </c>
      <c r="AJ14" s="12">
        <f>COUNTIF(B14:AE15,"×")</f>
        <v>8</v>
      </c>
      <c r="AK14" s="162">
        <f>AH14*3+AH15*1</f>
        <v>6</v>
      </c>
      <c r="AL14" s="11" t="s">
        <v>9</v>
      </c>
      <c r="AM14" s="12">
        <f>SUM(B14,E14,H14,K14,Q14,T14,W14,Z14,AC14,B15,E15,H15,K15,Q15,T15,W15,Z15,AC15)</f>
        <v>12</v>
      </c>
      <c r="AN14" s="96">
        <f>AM14-AM15</f>
        <v>-10</v>
      </c>
      <c r="AO14" s="96">
        <f>AM14</f>
        <v>12</v>
      </c>
      <c r="AP14" s="112">
        <f>AM15</f>
        <v>22</v>
      </c>
      <c r="AQ14" s="114"/>
    </row>
    <row r="15" spans="1:43" ht="30" customHeight="1">
      <c r="A15" s="159"/>
      <c r="B15" s="49">
        <f>IF(P7="","",IF(,,P7))</f>
        <v>0</v>
      </c>
      <c r="C15" s="4" t="str">
        <f t="shared" si="7"/>
        <v>×</v>
      </c>
      <c r="D15" s="50">
        <f>IF(N7="","",IF(,,N7))</f>
        <v>3</v>
      </c>
      <c r="E15" s="49">
        <f>IF(P9="","",IF(,,P9))</f>
      </c>
      <c r="F15" s="4">
        <f t="shared" si="8"/>
      </c>
      <c r="G15" s="49">
        <f>IF(N9="","",IF(,,N9))</f>
      </c>
      <c r="H15" s="51">
        <f>IF(P11="","",IF(,,P11))</f>
      </c>
      <c r="I15" s="4">
        <f t="shared" si="9"/>
      </c>
      <c r="J15" s="49">
        <f>IF(N11="","",IF(,,N11))</f>
      </c>
      <c r="K15" s="51">
        <f>IF(P13="","",IF(,,P13))</f>
      </c>
      <c r="L15" s="4">
        <f t="shared" si="10"/>
      </c>
      <c r="M15" s="49">
        <f>IF(N13="","",IF(,,N13))</f>
      </c>
      <c r="N15" s="123"/>
      <c r="O15" s="109"/>
      <c r="P15" s="109"/>
      <c r="Q15" s="25"/>
      <c r="R15" s="6">
        <f t="shared" si="2"/>
      </c>
      <c r="S15" s="4"/>
      <c r="T15" s="25"/>
      <c r="U15" s="4">
        <f t="shared" si="3"/>
      </c>
      <c r="V15" s="4"/>
      <c r="W15" s="25"/>
      <c r="X15" s="4">
        <f t="shared" si="4"/>
      </c>
      <c r="Y15" s="4"/>
      <c r="Z15" s="25"/>
      <c r="AA15" s="4">
        <f t="shared" si="5"/>
      </c>
      <c r="AB15" s="4"/>
      <c r="AC15" s="25"/>
      <c r="AD15" s="4">
        <f t="shared" si="6"/>
      </c>
      <c r="AE15" s="33"/>
      <c r="AF15" s="116"/>
      <c r="AG15" s="27" t="s">
        <v>10</v>
      </c>
      <c r="AH15" s="12">
        <f>COUNTIF(B14:AE15,"△")</f>
        <v>0</v>
      </c>
      <c r="AI15" s="129"/>
      <c r="AJ15" s="130"/>
      <c r="AK15" s="169"/>
      <c r="AL15" s="27" t="s">
        <v>11</v>
      </c>
      <c r="AM15" s="28">
        <f>SUM(D14,G14,J14,M14,S14,V14,Y14,AB14,AE14,D15,G15,J15,M15,S15,V15,Y15,AB15,AE15)</f>
        <v>22</v>
      </c>
      <c r="AN15" s="125"/>
      <c r="AO15" s="125"/>
      <c r="AP15" s="128"/>
      <c r="AQ15" s="114"/>
    </row>
    <row r="16" spans="1:43" ht="30" customHeight="1">
      <c r="A16" s="167" t="s">
        <v>36</v>
      </c>
      <c r="B16" s="47">
        <f>IF(S6="","",IF(,,S6))</f>
        <v>0</v>
      </c>
      <c r="C16" s="39" t="str">
        <f t="shared" si="7"/>
        <v>×</v>
      </c>
      <c r="D16" s="48">
        <f>IF(Q6="","",IF(,,Q6))</f>
        <v>1</v>
      </c>
      <c r="E16" s="47">
        <f>IF(S8="","",IF(,,S8))</f>
        <v>2</v>
      </c>
      <c r="F16" s="39" t="str">
        <f t="shared" si="8"/>
        <v>○</v>
      </c>
      <c r="G16" s="47">
        <f>IF(Q8="","",IF(,,Q8))</f>
        <v>1</v>
      </c>
      <c r="H16" s="38">
        <f>IF(S10="","",IF(,,S10))</f>
        <v>1</v>
      </c>
      <c r="I16" s="39" t="str">
        <f t="shared" si="9"/>
        <v>×</v>
      </c>
      <c r="J16" s="40">
        <f>IF(Q10="","",IF(,,Q10))</f>
        <v>7</v>
      </c>
      <c r="K16" s="41">
        <f>IF(S12="","",IF(,,S12))</f>
        <v>2</v>
      </c>
      <c r="L16" s="39" t="str">
        <f t="shared" si="10"/>
        <v>×</v>
      </c>
      <c r="M16" s="47">
        <f>IF(Q12="","",IF(,,Q12))</f>
        <v>3</v>
      </c>
      <c r="N16" s="41">
        <f>IF(S14="","",IF(,,S14))</f>
        <v>2</v>
      </c>
      <c r="O16" s="39" t="str">
        <f aca="true" t="shared" si="11" ref="O16:O25">IF(N16="","",IF(N16&gt;P16,"○",IF(N16&lt;P16,"×",IF(N16=P16,"△"))))</f>
        <v>○</v>
      </c>
      <c r="P16" s="40">
        <f>IF(Q14="","",IF(,,Q14))</f>
        <v>1</v>
      </c>
      <c r="Q16" s="119"/>
      <c r="R16" s="119"/>
      <c r="S16" s="119"/>
      <c r="T16" s="41">
        <v>0</v>
      </c>
      <c r="U16" s="39" t="str">
        <f t="shared" si="3"/>
        <v>×</v>
      </c>
      <c r="V16" s="40">
        <v>3</v>
      </c>
      <c r="W16" s="41">
        <v>2</v>
      </c>
      <c r="X16" s="39" t="str">
        <f t="shared" si="4"/>
        <v>○</v>
      </c>
      <c r="Y16" s="40">
        <v>1</v>
      </c>
      <c r="Z16" s="41">
        <v>2</v>
      </c>
      <c r="AA16" s="39" t="str">
        <f t="shared" si="5"/>
        <v>○</v>
      </c>
      <c r="AB16" s="40">
        <v>0</v>
      </c>
      <c r="AC16" s="41">
        <v>1</v>
      </c>
      <c r="AD16" s="39" t="str">
        <f t="shared" si="6"/>
        <v>×</v>
      </c>
      <c r="AE16" s="43">
        <v>3</v>
      </c>
      <c r="AF16" s="115">
        <f>SUM(COUNTIF(B16:AE17,"○"),COUNTIF(B16:AE17,"△"),COUNTIF(B16:AE17,"×"))</f>
        <v>9</v>
      </c>
      <c r="AG16" s="11" t="s">
        <v>8</v>
      </c>
      <c r="AH16" s="12">
        <f>COUNTIF(B16:AE17,"○")</f>
        <v>4</v>
      </c>
      <c r="AI16" s="11" t="s">
        <v>14</v>
      </c>
      <c r="AJ16" s="12">
        <f>COUNTIF(B16:AE17,"×")</f>
        <v>5</v>
      </c>
      <c r="AK16" s="162">
        <f>AH16*3+AH17*1</f>
        <v>12</v>
      </c>
      <c r="AL16" s="11" t="s">
        <v>9</v>
      </c>
      <c r="AM16" s="12">
        <f>SUM(B16,E16,H16,K16,N16,T16,W16,Z16,AC16,B17,E17,H17,K17,N17,T17,W17,Z17,AC17)</f>
        <v>12</v>
      </c>
      <c r="AN16" s="96">
        <f>AM16-AM17</f>
        <v>-8</v>
      </c>
      <c r="AO16" s="96">
        <f>AM16</f>
        <v>12</v>
      </c>
      <c r="AP16" s="112">
        <f>AM17</f>
        <v>20</v>
      </c>
      <c r="AQ16" s="114"/>
    </row>
    <row r="17" spans="1:43" ht="30" customHeight="1">
      <c r="A17" s="167"/>
      <c r="B17" s="49">
        <f>IF(S7="","",IF(,,S7))</f>
      </c>
      <c r="C17" s="4">
        <f t="shared" si="7"/>
      </c>
      <c r="D17" s="50">
        <f>IF(Q7="","",IF(,,Q7))</f>
      </c>
      <c r="E17" s="49">
        <f>IF(S9="","",IF(,,S9))</f>
      </c>
      <c r="F17" s="4">
        <f t="shared" si="8"/>
      </c>
      <c r="G17" s="49">
        <f>IF(Q9="","",IF(,,Q9))</f>
      </c>
      <c r="H17" s="51">
        <f>IF(S11="","",IF(,,S11))</f>
      </c>
      <c r="I17" s="4">
        <f t="shared" si="9"/>
      </c>
      <c r="J17" s="52">
        <f>IF(Q11="","",IF(,,Q11))</f>
      </c>
      <c r="K17" s="46">
        <f>IF(S13="","",IF(,,S13))</f>
      </c>
      <c r="L17" s="4">
        <f t="shared" si="10"/>
      </c>
      <c r="M17" s="49">
        <f>IF(Q13="","",IF(,,Q13))</f>
      </c>
      <c r="N17" s="46">
        <f>IF(S15="","",IF(,,S15))</f>
      </c>
      <c r="O17" s="4">
        <f t="shared" si="11"/>
      </c>
      <c r="P17" s="52">
        <f>IF(Q15="","",IF(,,Q15))</f>
      </c>
      <c r="Q17" s="123"/>
      <c r="R17" s="109"/>
      <c r="S17" s="110"/>
      <c r="T17" s="5"/>
      <c r="U17" s="6">
        <f t="shared" si="3"/>
      </c>
      <c r="V17" s="7"/>
      <c r="W17" s="25"/>
      <c r="X17" s="4">
        <f t="shared" si="4"/>
      </c>
      <c r="Y17" s="26"/>
      <c r="Z17" s="25"/>
      <c r="AA17" s="4">
        <f t="shared" si="5"/>
      </c>
      <c r="AB17" s="26"/>
      <c r="AC17" s="25"/>
      <c r="AD17" s="4">
        <f t="shared" si="6"/>
      </c>
      <c r="AE17" s="33"/>
      <c r="AF17" s="116"/>
      <c r="AG17" s="11" t="s">
        <v>10</v>
      </c>
      <c r="AH17" s="12">
        <f>COUNTIF(B16:AE17,"△")</f>
        <v>0</v>
      </c>
      <c r="AI17" s="9"/>
      <c r="AJ17" s="10"/>
      <c r="AK17" s="169"/>
      <c r="AL17" s="27" t="s">
        <v>11</v>
      </c>
      <c r="AM17" s="28">
        <f>SUM(D16,G16,J16,M16,P16,V16,Y16,AB16,AE16,D17,G17,J17,M17,P17,V17,Y17,AB17,AE17)</f>
        <v>20</v>
      </c>
      <c r="AN17" s="125"/>
      <c r="AO17" s="125"/>
      <c r="AP17" s="128"/>
      <c r="AQ17" s="114"/>
    </row>
    <row r="18" spans="1:43" ht="30" customHeight="1">
      <c r="A18" s="167" t="s">
        <v>37</v>
      </c>
      <c r="B18" s="47">
        <f>IF(V6="","",IF(,,V6))</f>
        <v>2</v>
      </c>
      <c r="C18" s="39" t="str">
        <f t="shared" si="7"/>
        <v>△</v>
      </c>
      <c r="D18" s="48">
        <f>IF(T6="","",IF(,,T6))</f>
        <v>2</v>
      </c>
      <c r="E18" s="47">
        <f>IF(V8="","",IF(,,V8))</f>
        <v>1</v>
      </c>
      <c r="F18" s="39" t="str">
        <f t="shared" si="8"/>
        <v>×</v>
      </c>
      <c r="G18" s="40">
        <f>IF(T8="","",IF(,,T8))</f>
        <v>2</v>
      </c>
      <c r="H18" s="41">
        <f>IF(V10="","",IF(,,V10))</f>
        <v>0</v>
      </c>
      <c r="I18" s="39" t="str">
        <f t="shared" si="9"/>
        <v>×</v>
      </c>
      <c r="J18" s="40">
        <f>IF(T10="","",IF(,,T10))</f>
        <v>11</v>
      </c>
      <c r="K18" s="41">
        <f>IF(V12="","",IF(,,V12))</f>
        <v>3</v>
      </c>
      <c r="L18" s="39" t="str">
        <f t="shared" si="10"/>
        <v>×</v>
      </c>
      <c r="M18" s="40">
        <f>IF(T12="","",IF(,,T12))</f>
        <v>4</v>
      </c>
      <c r="N18" s="41">
        <f>IF(V14="","",IF(,,V14))</f>
        <v>1</v>
      </c>
      <c r="O18" s="39" t="str">
        <f t="shared" si="11"/>
        <v>○</v>
      </c>
      <c r="P18" s="40">
        <f>IF(T14="","",IF(,,T14))</f>
        <v>0</v>
      </c>
      <c r="Q18" s="41">
        <f>IF(V16="","",IF(,,V16))</f>
        <v>3</v>
      </c>
      <c r="R18" s="39" t="str">
        <f aca="true" t="shared" si="12" ref="R18:R25">IF(Q18="","",IF(Q18&gt;S18,"○",IF(Q18&lt;S18,"×",IF(Q18=S18,"△"))))</f>
        <v>○</v>
      </c>
      <c r="S18" s="40">
        <f>IF(T16="","",IF(,,T16))</f>
        <v>0</v>
      </c>
      <c r="T18" s="119"/>
      <c r="U18" s="119"/>
      <c r="V18" s="119"/>
      <c r="W18" s="41">
        <v>8</v>
      </c>
      <c r="X18" s="39" t="str">
        <f t="shared" si="4"/>
        <v>○</v>
      </c>
      <c r="Y18" s="40">
        <v>2</v>
      </c>
      <c r="Z18" s="41">
        <v>4</v>
      </c>
      <c r="AA18" s="39" t="str">
        <f t="shared" si="5"/>
        <v>○</v>
      </c>
      <c r="AB18" s="40">
        <v>1</v>
      </c>
      <c r="AC18" s="41">
        <v>2</v>
      </c>
      <c r="AD18" s="39" t="str">
        <f t="shared" si="6"/>
        <v>×</v>
      </c>
      <c r="AE18" s="43">
        <v>3</v>
      </c>
      <c r="AF18" s="115">
        <f>SUM(COUNTIF(B18:AE19,"○"),COUNTIF(B18:AE19,"△"),COUNTIF(B18:AE19,"×"))</f>
        <v>9</v>
      </c>
      <c r="AG18" s="11" t="s">
        <v>8</v>
      </c>
      <c r="AH18" s="12">
        <f>COUNTIF(B18:AE19,"○")</f>
        <v>4</v>
      </c>
      <c r="AI18" s="11" t="s">
        <v>14</v>
      </c>
      <c r="AJ18" s="12">
        <f>COUNTIF(B18:AE19,"×")</f>
        <v>4</v>
      </c>
      <c r="AK18" s="162">
        <f>AH18*3+AH19*1</f>
        <v>13</v>
      </c>
      <c r="AL18" s="11" t="s">
        <v>9</v>
      </c>
      <c r="AM18" s="12">
        <f>SUM(B18,E18,H18,K18,N18,Q18,W18,Z18,AC18,B19,E19,H19,K19,N19,Q19,W19,Z19,AC19)</f>
        <v>24</v>
      </c>
      <c r="AN18" s="96">
        <f>AM18-AM19</f>
        <v>-1</v>
      </c>
      <c r="AO18" s="96">
        <f>AM18</f>
        <v>24</v>
      </c>
      <c r="AP18" s="112">
        <f>AM19</f>
        <v>25</v>
      </c>
      <c r="AQ18" s="114"/>
    </row>
    <row r="19" spans="1:43" ht="30" customHeight="1">
      <c r="A19" s="167"/>
      <c r="B19" s="49">
        <f>IF(V7="","",IF(,,V7))</f>
      </c>
      <c r="C19" s="4">
        <f t="shared" si="7"/>
      </c>
      <c r="D19" s="50">
        <f>IF(T7="","",IF(,,T7))</f>
      </c>
      <c r="E19" s="49">
        <f>IF(V9="","",IF(,,V9))</f>
      </c>
      <c r="F19" s="4">
        <f t="shared" si="8"/>
      </c>
      <c r="G19" s="52">
        <f>IF(T9="","",IF(,,T9))</f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</c>
      <c r="L19" s="4">
        <f t="shared" si="10"/>
      </c>
      <c r="M19" s="52">
        <f>IF(T13="","",IF(,,T13))</f>
      </c>
      <c r="N19" s="46">
        <f>IF(V15="","",IF(,,V15))</f>
      </c>
      <c r="O19" s="4">
        <f t="shared" si="11"/>
      </c>
      <c r="P19" s="52">
        <f>IF(T15="","",IF(,,T15))</f>
      </c>
      <c r="Q19" s="46">
        <f>IF(V17="","",IF(,,V17))</f>
      </c>
      <c r="R19" s="4">
        <f t="shared" si="12"/>
      </c>
      <c r="S19" s="52">
        <f>IF(T17="","",IF(,,T17))</f>
      </c>
      <c r="T19" s="123"/>
      <c r="U19" s="109"/>
      <c r="V19" s="110"/>
      <c r="W19" s="25"/>
      <c r="X19" s="4">
        <f t="shared" si="4"/>
      </c>
      <c r="Y19" s="26"/>
      <c r="Z19" s="5"/>
      <c r="AA19" s="6">
        <f t="shared" si="5"/>
      </c>
      <c r="AB19" s="7"/>
      <c r="AC19" s="5"/>
      <c r="AD19" s="6">
        <f t="shared" si="6"/>
      </c>
      <c r="AE19" s="8"/>
      <c r="AF19" s="116"/>
      <c r="AG19" s="11" t="s">
        <v>10</v>
      </c>
      <c r="AH19" s="12">
        <f>COUNTIF(B18:AE19,"△")</f>
        <v>1</v>
      </c>
      <c r="AI19" s="29"/>
      <c r="AJ19" s="30"/>
      <c r="AK19" s="169"/>
      <c r="AL19" s="27" t="s">
        <v>11</v>
      </c>
      <c r="AM19" s="28">
        <f>SUM(D18,G18,J18,M18,P18,S18,Y18,AB18,AE18,D19,G19,J19,M19,P19,S19,Y19,AB19,AE19)</f>
        <v>25</v>
      </c>
      <c r="AN19" s="125"/>
      <c r="AO19" s="125"/>
      <c r="AP19" s="128"/>
      <c r="AQ19" s="114"/>
    </row>
    <row r="20" spans="1:43" ht="30" customHeight="1">
      <c r="A20" s="170" t="s">
        <v>38</v>
      </c>
      <c r="B20" s="47">
        <f>IF(Y6="","",IF(,,Y6))</f>
        <v>2</v>
      </c>
      <c r="C20" s="39" t="str">
        <f t="shared" si="7"/>
        <v>×</v>
      </c>
      <c r="D20" s="48">
        <f>IF(W6="","",IF(,,W6))</f>
        <v>3</v>
      </c>
      <c r="E20" s="49">
        <f>IF(Y8="","",IF(,,Y8))</f>
        <v>1</v>
      </c>
      <c r="F20" s="39" t="str">
        <f t="shared" si="8"/>
        <v>△</v>
      </c>
      <c r="G20" s="52">
        <f>IF(W8="","",IF(,,W8))</f>
        <v>1</v>
      </c>
      <c r="H20" s="46">
        <f>IF(Y10="","",IF(,,Y10))</f>
        <v>0</v>
      </c>
      <c r="I20" s="39" t="str">
        <f t="shared" si="9"/>
        <v>×</v>
      </c>
      <c r="J20" s="52">
        <f>IF(W10="","",IF(,,W10))</f>
        <v>4</v>
      </c>
      <c r="K20" s="46">
        <f>IF(Y12="","",IF(,,Y12))</f>
        <v>0</v>
      </c>
      <c r="L20" s="39" t="str">
        <f t="shared" si="10"/>
        <v>×</v>
      </c>
      <c r="M20" s="52">
        <f>IF(W12="","",IF(,,W12))</f>
        <v>2</v>
      </c>
      <c r="N20" s="46">
        <f>IF(Y14="","",IF(,,Y14))</f>
        <v>1</v>
      </c>
      <c r="O20" s="39" t="str">
        <f t="shared" si="11"/>
        <v>×</v>
      </c>
      <c r="P20" s="52">
        <f>IF(W14="","",IF(,,W14))</f>
        <v>5</v>
      </c>
      <c r="Q20" s="46">
        <f>IF(Y16="","",IF(,,Y16))</f>
        <v>1</v>
      </c>
      <c r="R20" s="39" t="str">
        <f t="shared" si="12"/>
        <v>×</v>
      </c>
      <c r="S20" s="52">
        <f>IF(W16="","",IF(,,W16))</f>
        <v>2</v>
      </c>
      <c r="T20" s="46">
        <f>IF(Y18="","",IF(,,Y18))</f>
        <v>2</v>
      </c>
      <c r="U20" s="39" t="str">
        <f aca="true" t="shared" si="13" ref="U20:U25">IF(T20="","",IF(T20&gt;V20,"○",IF(T20&lt;V20,"×",IF(T20=V20,"△"))))</f>
        <v>×</v>
      </c>
      <c r="V20" s="52">
        <f>IF(W18="","",IF(,,W18))</f>
        <v>8</v>
      </c>
      <c r="W20" s="122"/>
      <c r="X20" s="119"/>
      <c r="Y20" s="133"/>
      <c r="Z20" s="41"/>
      <c r="AA20" s="39">
        <f t="shared" si="5"/>
      </c>
      <c r="AB20" s="40"/>
      <c r="AC20" s="41"/>
      <c r="AD20" s="39">
        <f t="shared" si="6"/>
      </c>
      <c r="AE20" s="43"/>
      <c r="AF20" s="115">
        <f>SUM(COUNTIF(B20:AE21,"○"),COUNTIF(B20:AE21,"△"),COUNTIF(B20:AE21,"×"))</f>
        <v>8</v>
      </c>
      <c r="AG20" s="11" t="s">
        <v>8</v>
      </c>
      <c r="AH20" s="12">
        <f>COUNTIF(B20:AE21,"○")</f>
        <v>0</v>
      </c>
      <c r="AI20" s="11" t="s">
        <v>14</v>
      </c>
      <c r="AJ20" s="12">
        <f>COUNTIF(B20:AE21,"×")</f>
        <v>7</v>
      </c>
      <c r="AK20" s="162">
        <f>AH20*3+AH21*1</f>
        <v>1</v>
      </c>
      <c r="AL20" s="11" t="s">
        <v>9</v>
      </c>
      <c r="AM20" s="12">
        <f>SUM(B20,E20,H20,K20,N20,Q20,T20,Z20,AC20,B21,E21,H21,K21,N21,Q21,T21,Z21,AC21)</f>
        <v>7</v>
      </c>
      <c r="AN20" s="96">
        <f>AM20-AM21</f>
        <v>-22</v>
      </c>
      <c r="AO20" s="96">
        <f>AM20</f>
        <v>7</v>
      </c>
      <c r="AP20" s="112">
        <f>AM21</f>
        <v>29</v>
      </c>
      <c r="AQ20" s="114"/>
    </row>
    <row r="21" spans="1:43" ht="30" customHeight="1">
      <c r="A21" s="170"/>
      <c r="B21" s="53">
        <f>IF(Y7="","",IF(,,Y7))</f>
        <v>0</v>
      </c>
      <c r="C21" s="6" t="str">
        <f t="shared" si="7"/>
        <v>×</v>
      </c>
      <c r="D21" s="54">
        <f>IF(Z7="","",IF(,,Z7))</f>
        <v>4</v>
      </c>
      <c r="E21" s="47">
        <f>IF(Y9="","",IF(,,Y9))</f>
      </c>
      <c r="F21" s="6">
        <f t="shared" si="8"/>
      </c>
      <c r="G21" s="40">
        <f>IF(W9="","",IF(,,W9))</f>
      </c>
      <c r="H21" s="41">
        <f>IF(Y11="","",IF(,,Y11))</f>
      </c>
      <c r="I21" s="6">
        <f t="shared" si="9"/>
      </c>
      <c r="J21" s="40">
        <f>IF(W11="","",IF(,,W11))</f>
      </c>
      <c r="K21" s="41">
        <f>IF(Y13="","",IF(,,Y13))</f>
      </c>
      <c r="L21" s="6">
        <f t="shared" si="10"/>
      </c>
      <c r="M21" s="40">
        <f>IF(W13="","",IF(,,W13))</f>
      </c>
      <c r="N21" s="41">
        <f>IF(Y15="","",IF(,,Y15))</f>
      </c>
      <c r="O21" s="6">
        <f t="shared" si="11"/>
      </c>
      <c r="P21" s="40">
        <f>IF(W15="","",IF(,,W15))</f>
      </c>
      <c r="Q21" s="41">
        <f>IF(Y17="","",IF(,,Y17))</f>
      </c>
      <c r="R21" s="6">
        <f t="shared" si="12"/>
      </c>
      <c r="S21" s="40">
        <f>IF(W17="","",IF(,,W17))</f>
      </c>
      <c r="T21" s="41">
        <f>IF(Y19="","",IF(,,Y19))</f>
      </c>
      <c r="U21" s="6">
        <f t="shared" si="13"/>
      </c>
      <c r="V21" s="40">
        <f>IF(W19="","",IF(,,W19))</f>
      </c>
      <c r="W21" s="134"/>
      <c r="X21" s="120"/>
      <c r="Y21" s="121"/>
      <c r="Z21" s="37"/>
      <c r="AA21" s="6">
        <f t="shared" si="5"/>
      </c>
      <c r="AB21" s="35"/>
      <c r="AC21" s="34"/>
      <c r="AD21" s="6">
        <f t="shared" si="6"/>
      </c>
      <c r="AE21" s="36"/>
      <c r="AF21" s="116"/>
      <c r="AG21" s="11" t="s">
        <v>10</v>
      </c>
      <c r="AH21" s="12">
        <f>COUNTIF(B20:AE21,"△")</f>
        <v>1</v>
      </c>
      <c r="AI21" s="31"/>
      <c r="AJ21" s="32"/>
      <c r="AK21" s="169"/>
      <c r="AL21" s="27" t="s">
        <v>11</v>
      </c>
      <c r="AM21" s="28">
        <f>SUM(D20,G20,J20,M20,P20,S20,V20,AB20,AE20,D21,G21,J21,M21,P21,S21,V21,AB21,AE21)</f>
        <v>29</v>
      </c>
      <c r="AN21" s="125"/>
      <c r="AO21" s="125"/>
      <c r="AP21" s="128"/>
      <c r="AQ21" s="114"/>
    </row>
    <row r="22" spans="1:43" ht="30" customHeight="1">
      <c r="A22" s="170" t="s">
        <v>39</v>
      </c>
      <c r="B22" s="47">
        <f>IF(AB6="","",IF(,,AB6))</f>
        <v>0</v>
      </c>
      <c r="C22" s="39" t="str">
        <f t="shared" si="7"/>
        <v>×</v>
      </c>
      <c r="D22" s="48">
        <f>IF(Z6="","",IF(,,Z6))</f>
        <v>1</v>
      </c>
      <c r="E22" s="49">
        <f>IF(AB8="","",IF(,,AB8))</f>
        <v>1</v>
      </c>
      <c r="F22" s="6" t="str">
        <f t="shared" si="8"/>
        <v>×</v>
      </c>
      <c r="G22" s="52">
        <f>IF(Z8="","",IF(,,Z8))</f>
        <v>2</v>
      </c>
      <c r="H22" s="46">
        <f>IF(AB10="","",IF(,,AB10))</f>
      </c>
      <c r="I22" s="6">
        <f t="shared" si="9"/>
      </c>
      <c r="J22" s="52">
        <f>IF(Z10="","",IF(,,Z10))</f>
      </c>
      <c r="K22" s="46">
        <f>IF(AB12="","",IF(,,AB12))</f>
        <v>0</v>
      </c>
      <c r="L22" s="6" t="str">
        <f t="shared" si="10"/>
        <v>×</v>
      </c>
      <c r="M22" s="52">
        <f>IF(Z12="","",IF(,,Z12))</f>
        <v>6</v>
      </c>
      <c r="N22" s="46">
        <f>IF(AB14="","",IF(,,AB14))</f>
        <v>0</v>
      </c>
      <c r="O22" s="6" t="str">
        <f t="shared" si="11"/>
        <v>×</v>
      </c>
      <c r="P22" s="52">
        <f>IF(Z14="","",IF(,,Z14))</f>
        <v>4</v>
      </c>
      <c r="Q22" s="46">
        <f>IF(AB16="","",IF(,,AB16))</f>
        <v>0</v>
      </c>
      <c r="R22" s="6" t="str">
        <f t="shared" si="12"/>
        <v>×</v>
      </c>
      <c r="S22" s="55">
        <f>IF(Z16="","",IF(,,Z16))</f>
        <v>2</v>
      </c>
      <c r="T22" s="46">
        <f>IF(AB18="","",IF(,,AB18))</f>
        <v>1</v>
      </c>
      <c r="U22" s="6" t="str">
        <f t="shared" si="13"/>
        <v>×</v>
      </c>
      <c r="V22" s="52">
        <f>IF(Z18="","",IF(,,Z18))</f>
        <v>4</v>
      </c>
      <c r="W22" s="46">
        <f>IF(AB20="","",IF(,,AB20))</f>
      </c>
      <c r="X22" s="6">
        <f>IF(W22="","",IF(W22&gt;Y22,"○",IF(W22&lt;Y22,"×",IF(W22=Y22,"△"))))</f>
      </c>
      <c r="Y22" s="52">
        <f>IF(Z20="","",IF(,,Z20))</f>
      </c>
      <c r="Z22" s="122"/>
      <c r="AA22" s="119"/>
      <c r="AB22" s="133"/>
      <c r="AC22" s="41">
        <v>0</v>
      </c>
      <c r="AD22" s="39" t="str">
        <f t="shared" si="6"/>
        <v>×</v>
      </c>
      <c r="AE22" s="43">
        <v>2</v>
      </c>
      <c r="AF22" s="115">
        <f>SUM(COUNTIF(B22:AE23,"○"),COUNTIF(B22:AE23,"△"),COUNTIF(B22:AE23,"×"))</f>
        <v>8</v>
      </c>
      <c r="AG22" s="11" t="s">
        <v>8</v>
      </c>
      <c r="AH22" s="12">
        <f>COUNTIF(B22:AE23,"○")</f>
        <v>0</v>
      </c>
      <c r="AI22" s="11" t="s">
        <v>14</v>
      </c>
      <c r="AJ22" s="12">
        <f>COUNTIF(B22:AE23,"×")</f>
        <v>8</v>
      </c>
      <c r="AK22" s="162">
        <f>AH22*3+AH23*1</f>
        <v>0</v>
      </c>
      <c r="AL22" s="11" t="s">
        <v>9</v>
      </c>
      <c r="AM22" s="12">
        <f>SUM(B22,E22,H22,K22,N22,Q22,T22,W22,AC22,B23,E23,H23,K23,N23,Q23,T23,W23,AC23)</f>
        <v>4</v>
      </c>
      <c r="AN22" s="96">
        <f>AM22-AM23</f>
        <v>-21</v>
      </c>
      <c r="AO22" s="96">
        <f>AM22</f>
        <v>4</v>
      </c>
      <c r="AP22" s="112">
        <f>AM23</f>
        <v>25</v>
      </c>
      <c r="AQ22" s="114"/>
    </row>
    <row r="23" spans="1:43" ht="30" customHeight="1">
      <c r="A23" s="170"/>
      <c r="B23" s="56">
        <f>IF(AB7="","",IF(,,AB7))</f>
        <v>2</v>
      </c>
      <c r="C23" s="6" t="str">
        <f t="shared" si="7"/>
        <v>×</v>
      </c>
      <c r="D23" s="50">
        <f>IF(Z7="","",IF(,,Z7))</f>
        <v>4</v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</c>
      <c r="I23" s="6">
        <f t="shared" si="9"/>
      </c>
      <c r="J23" s="52">
        <f>IF(Z11="","",IF(,,Z11))</f>
      </c>
      <c r="K23" s="46">
        <f>IF(AB13="","",IF(,,AB13))</f>
      </c>
      <c r="L23" s="6">
        <f t="shared" si="10"/>
      </c>
      <c r="M23" s="52">
        <f>IF(Z13="","",IF(,,Z13))</f>
      </c>
      <c r="N23" s="46">
        <f>IF(AB15="","",IF(,,AB15))</f>
      </c>
      <c r="O23" s="6">
        <f t="shared" si="11"/>
      </c>
      <c r="P23" s="52">
        <f>IF(Z15="","",IF(,,Z15))</f>
      </c>
      <c r="Q23" s="46">
        <f>IF(AB17="","",IF(,,AB17))</f>
      </c>
      <c r="R23" s="6">
        <f t="shared" si="12"/>
      </c>
      <c r="S23" s="55">
        <f>IF(Z17="","",IF(,,Z17))</f>
      </c>
      <c r="T23" s="46">
        <f>IF(AB19="","",IF(,,AB19))</f>
      </c>
      <c r="U23" s="6">
        <f t="shared" si="13"/>
      </c>
      <c r="V23" s="52">
        <f>IF(Z19="","",IF(,,Z19))</f>
      </c>
      <c r="W23" s="46">
        <f>IF(AB21="","",IF(,,AB21))</f>
      </c>
      <c r="X23" s="6">
        <f>IF(W23="","",IF(W23&gt;Y23,"○",IF(W23&lt;Y23,"×",IF(W23=Y23,"△"))))</f>
      </c>
      <c r="Y23" s="52">
        <f>IF(Z21="","",IF(,,Z21))</f>
      </c>
      <c r="Z23" s="134"/>
      <c r="AA23" s="120"/>
      <c r="AB23" s="121"/>
      <c r="AC23" s="5"/>
      <c r="AD23" s="6">
        <f t="shared" si="6"/>
      </c>
      <c r="AE23" s="8"/>
      <c r="AF23" s="116"/>
      <c r="AG23" s="11" t="s">
        <v>10</v>
      </c>
      <c r="AH23" s="12">
        <f>COUNTIF(B22:AE23,"△")</f>
        <v>0</v>
      </c>
      <c r="AI23" s="31"/>
      <c r="AJ23" s="32"/>
      <c r="AK23" s="169"/>
      <c r="AL23" s="27" t="s">
        <v>11</v>
      </c>
      <c r="AM23" s="28">
        <f>SUM(D22,G22,J22,M22,P22,S22,V22,Y22,AE22,D23,G23,J23,M23,P23,S23,V23,Y23,AE23)</f>
        <v>25</v>
      </c>
      <c r="AN23" s="125"/>
      <c r="AO23" s="125"/>
      <c r="AP23" s="128"/>
      <c r="AQ23" s="114"/>
    </row>
    <row r="24" spans="1:43" ht="30" customHeight="1">
      <c r="A24" s="170" t="s">
        <v>40</v>
      </c>
      <c r="B24" s="47">
        <f>IF(AE6="","",IF(,,AE6))</f>
        <v>0</v>
      </c>
      <c r="C24" s="39" t="str">
        <f t="shared" si="7"/>
        <v>△</v>
      </c>
      <c r="D24" s="48">
        <f>IF(AC6="","",IF(,,AC6))</f>
        <v>0</v>
      </c>
      <c r="E24" s="47">
        <f>IF(AE8="","",IF(,,AE8))</f>
      </c>
      <c r="F24" s="39">
        <f t="shared" si="8"/>
      </c>
      <c r="G24" s="57">
        <f>IF(AC8="","",IF(,,AC8))</f>
      </c>
      <c r="H24" s="41">
        <f>IF(AE10="","",IF(,,AE10))</f>
        <v>1</v>
      </c>
      <c r="I24" s="39" t="str">
        <f t="shared" si="9"/>
        <v>×</v>
      </c>
      <c r="J24" s="40">
        <f>IF(AC10="","",IF(,,AC10))</f>
        <v>10</v>
      </c>
      <c r="K24" s="41">
        <f>IF(AE12="","",IF(,,AE12))</f>
        <v>0</v>
      </c>
      <c r="L24" s="39" t="str">
        <f t="shared" si="10"/>
        <v>△</v>
      </c>
      <c r="M24" s="40">
        <f>IF(AC12="","",IF(,,AC12))</f>
        <v>0</v>
      </c>
      <c r="N24" s="41">
        <f>IF(AE14="","",IF(,,AE14))</f>
        <v>3</v>
      </c>
      <c r="O24" s="39" t="str">
        <f t="shared" si="11"/>
        <v>○</v>
      </c>
      <c r="P24" s="40">
        <f>IF(AC14="","",IF(,,AC14))</f>
        <v>1</v>
      </c>
      <c r="Q24" s="41">
        <f>IF(AE16="","",IF(,,AE16))</f>
        <v>3</v>
      </c>
      <c r="R24" s="39" t="str">
        <f t="shared" si="12"/>
        <v>○</v>
      </c>
      <c r="S24" s="40">
        <f>IF(AC16="","",IF(,,AC16))</f>
        <v>1</v>
      </c>
      <c r="T24" s="41">
        <f>IF(AE18="","",IF(,,AE18))</f>
        <v>3</v>
      </c>
      <c r="U24" s="39" t="str">
        <f t="shared" si="13"/>
        <v>○</v>
      </c>
      <c r="V24" s="39">
        <f>IF(AC18="","",IF(,,AC18))</f>
        <v>2</v>
      </c>
      <c r="W24" s="41">
        <f>IF(AE20="","",IF(,,AE20))</f>
      </c>
      <c r="X24" s="39">
        <f>IF(W24="","",IF(W24&gt;Y24,"○",IF(W24&lt;Y24,"×",IF(W24=Y24,"△"))))</f>
      </c>
      <c r="Y24" s="40">
        <f>IF(AC20="","",IF(,,AC20))</f>
      </c>
      <c r="Z24" s="41">
        <f>IF(AE22="","",IF(,,AE22))</f>
        <v>2</v>
      </c>
      <c r="AA24" s="39" t="str">
        <f>IF(Z24="","",IF(Z24&gt;AB24,"○",IF(Z24&lt;AB24,"×",IF(Z24=AB24,"△"))))</f>
        <v>○</v>
      </c>
      <c r="AB24" s="40">
        <f>IF(AC22="","",IF(,,AC22))</f>
        <v>0</v>
      </c>
      <c r="AC24" s="122"/>
      <c r="AD24" s="119"/>
      <c r="AE24" s="137"/>
      <c r="AF24" s="155">
        <f>SUM(COUNTIF(B24:AE25,"○"),COUNTIF(B24:AE25,"△"),COUNTIF(B24:AE25,"×"))</f>
        <v>9</v>
      </c>
      <c r="AG24" s="11" t="s">
        <v>8</v>
      </c>
      <c r="AH24" s="12">
        <f>COUNTIF(B24:AE25,"○")</f>
        <v>5</v>
      </c>
      <c r="AI24" s="11" t="s">
        <v>14</v>
      </c>
      <c r="AJ24" s="12">
        <f>COUNTIF(B24:AE25,"×")</f>
        <v>2</v>
      </c>
      <c r="AK24" s="162">
        <f>AH24*3+AH25*1</f>
        <v>17</v>
      </c>
      <c r="AL24" s="11" t="s">
        <v>9</v>
      </c>
      <c r="AM24" s="12">
        <f>SUM(B24,E24,H24,K24,N24,Q24,T24,W24,Z24,B25,E25,H25,K25,N25,Q25,T25,W25,Z25)</f>
        <v>15</v>
      </c>
      <c r="AN24" s="96">
        <f>AM24-AM25</f>
        <v>-3</v>
      </c>
      <c r="AO24" s="96">
        <f>AM24</f>
        <v>15</v>
      </c>
      <c r="AP24" s="112">
        <f>AM25</f>
        <v>18</v>
      </c>
      <c r="AQ24" s="114"/>
    </row>
    <row r="25" spans="1:43" ht="30" customHeight="1" thickBot="1">
      <c r="A25" s="171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  <v>3</v>
      </c>
      <c r="F25" s="63" t="str">
        <f t="shared" si="8"/>
        <v>○</v>
      </c>
      <c r="G25" s="60">
        <f>IF(AC9="","",IF(,,AC9))</f>
        <v>2</v>
      </c>
      <c r="H25" s="61">
        <f>IF(AE11="","",IF(,,AE11))</f>
        <v>0</v>
      </c>
      <c r="I25" s="63" t="str">
        <f t="shared" si="9"/>
        <v>×</v>
      </c>
      <c r="J25" s="62">
        <f>IF(AC11="","",IF(,,AC11))</f>
        <v>2</v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138"/>
      <c r="AD25" s="139"/>
      <c r="AE25" s="140"/>
      <c r="AF25" s="156"/>
      <c r="AG25" s="23" t="s">
        <v>10</v>
      </c>
      <c r="AH25" s="24">
        <f>COUNTIF(B24:AE25,"△")</f>
        <v>2</v>
      </c>
      <c r="AI25" s="23"/>
      <c r="AJ25" s="24"/>
      <c r="AK25" s="172"/>
      <c r="AL25" s="23" t="s">
        <v>11</v>
      </c>
      <c r="AM25" s="24">
        <f>SUM(D24,G24,J24,M24,P24,S24,V24,Y24,AB24,D25,G25,J25,M25,P25,S25,V25,Y25,AB25)</f>
        <v>18</v>
      </c>
      <c r="AN25" s="143"/>
      <c r="AO25" s="143"/>
      <c r="AP25" s="135"/>
      <c r="AQ25" s="106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AP24:AP25"/>
    <mergeCell ref="AQ24:AQ25"/>
    <mergeCell ref="A24:A25"/>
    <mergeCell ref="AC24:AE25"/>
    <mergeCell ref="AF24:AF25"/>
    <mergeCell ref="AK24:AK25"/>
    <mergeCell ref="AN24:AN25"/>
    <mergeCell ref="AO24:AO25"/>
    <mergeCell ref="AN22:AN23"/>
    <mergeCell ref="AO22:AO23"/>
    <mergeCell ref="AP22:AP23"/>
    <mergeCell ref="AQ22:AQ23"/>
    <mergeCell ref="A22:A23"/>
    <mergeCell ref="Z22:AB23"/>
    <mergeCell ref="AF22:AF23"/>
    <mergeCell ref="AK22:AK23"/>
    <mergeCell ref="AN20:AN21"/>
    <mergeCell ref="AO20:AO21"/>
    <mergeCell ref="AP20:AP21"/>
    <mergeCell ref="AQ20:AQ21"/>
    <mergeCell ref="A20:A21"/>
    <mergeCell ref="W20:Y21"/>
    <mergeCell ref="AF20:AF21"/>
    <mergeCell ref="AK20:AK21"/>
    <mergeCell ref="AQ16:AQ17"/>
    <mergeCell ref="A18:A19"/>
    <mergeCell ref="T18:V19"/>
    <mergeCell ref="AF18:AF19"/>
    <mergeCell ref="AK18:AK19"/>
    <mergeCell ref="AN18:AN19"/>
    <mergeCell ref="AO18:AO19"/>
    <mergeCell ref="AP18:AP19"/>
    <mergeCell ref="AQ18:AQ19"/>
    <mergeCell ref="AK16:AK17"/>
    <mergeCell ref="AN16:AN17"/>
    <mergeCell ref="AO16:AO17"/>
    <mergeCell ref="AP16:AP17"/>
    <mergeCell ref="AI15:AJ15"/>
    <mergeCell ref="AO14:AO15"/>
    <mergeCell ref="AP14:AP15"/>
    <mergeCell ref="A16:A17"/>
    <mergeCell ref="Q16:S17"/>
    <mergeCell ref="AF16:AF17"/>
    <mergeCell ref="AQ12:AQ13"/>
    <mergeCell ref="AI13:AJ13"/>
    <mergeCell ref="A14:A15"/>
    <mergeCell ref="N14:P15"/>
    <mergeCell ref="AF14:AF15"/>
    <mergeCell ref="AK14:AK15"/>
    <mergeCell ref="AN14:AN15"/>
    <mergeCell ref="AQ14:AQ15"/>
    <mergeCell ref="AK12:AK13"/>
    <mergeCell ref="AN12:AN13"/>
    <mergeCell ref="AO12:AO13"/>
    <mergeCell ref="AP12:AP13"/>
    <mergeCell ref="AI11:AJ11"/>
    <mergeCell ref="A12:A13"/>
    <mergeCell ref="K12:M13"/>
    <mergeCell ref="AF12:AF13"/>
    <mergeCell ref="AQ8:AQ9"/>
    <mergeCell ref="AI9:AJ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K8:AK9"/>
    <mergeCell ref="AN8:AN9"/>
    <mergeCell ref="AO8:AO9"/>
    <mergeCell ref="AP8:AP9"/>
    <mergeCell ref="AI7:AJ7"/>
    <mergeCell ref="A8:A9"/>
    <mergeCell ref="E8:G9"/>
    <mergeCell ref="AF8:AF9"/>
    <mergeCell ref="AP4:AP5"/>
    <mergeCell ref="AQ4:AQ5"/>
    <mergeCell ref="A6:A7"/>
    <mergeCell ref="B6:D7"/>
    <mergeCell ref="AF6:AF7"/>
    <mergeCell ref="AK6:AK7"/>
    <mergeCell ref="AN6:AN7"/>
    <mergeCell ref="AO6:AO7"/>
    <mergeCell ref="AP6:AP7"/>
    <mergeCell ref="AQ6:AQ7"/>
    <mergeCell ref="AK4:AK5"/>
    <mergeCell ref="AL4:AM5"/>
    <mergeCell ref="AN4:AN5"/>
    <mergeCell ref="AO4:AO5"/>
    <mergeCell ref="Z4:AB5"/>
    <mergeCell ref="AC4:AE5"/>
    <mergeCell ref="AF4:AF5"/>
    <mergeCell ref="AG4:AJ5"/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4">
      <selection activeCell="AN12" sqref="AN12:AN13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82" t="s">
        <v>16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2:31" ht="30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ht="30" customHeight="1" thickBot="1">
      <c r="AP3" s="2"/>
    </row>
    <row r="4" spans="1:43" ht="30" customHeight="1">
      <c r="A4" s="144" t="s">
        <v>0</v>
      </c>
      <c r="B4" s="76" t="s">
        <v>49</v>
      </c>
      <c r="C4" s="77"/>
      <c r="D4" s="78"/>
      <c r="E4" s="73" t="s">
        <v>43</v>
      </c>
      <c r="F4" s="77"/>
      <c r="G4" s="78"/>
      <c r="H4" s="75" t="s">
        <v>44</v>
      </c>
      <c r="I4" s="86"/>
      <c r="J4" s="87"/>
      <c r="K4" s="75" t="s">
        <v>45</v>
      </c>
      <c r="L4" s="86"/>
      <c r="M4" s="87"/>
      <c r="N4" s="73" t="s">
        <v>46</v>
      </c>
      <c r="O4" s="77"/>
      <c r="P4" s="77"/>
      <c r="Q4" s="73" t="s">
        <v>50</v>
      </c>
      <c r="R4" s="77"/>
      <c r="S4" s="78"/>
      <c r="T4" s="73" t="s">
        <v>95</v>
      </c>
      <c r="U4" s="77"/>
      <c r="V4" s="78"/>
      <c r="W4" s="73" t="s">
        <v>51</v>
      </c>
      <c r="X4" s="77"/>
      <c r="Y4" s="78"/>
      <c r="Z4" s="73" t="s">
        <v>48</v>
      </c>
      <c r="AA4" s="77"/>
      <c r="AB4" s="78"/>
      <c r="AC4" s="73" t="s">
        <v>13</v>
      </c>
      <c r="AD4" s="77"/>
      <c r="AE4" s="97"/>
      <c r="AF4" s="99" t="s">
        <v>1</v>
      </c>
      <c r="AG4" s="101" t="s">
        <v>2</v>
      </c>
      <c r="AH4" s="101"/>
      <c r="AI4" s="101"/>
      <c r="AJ4" s="101"/>
      <c r="AK4" s="101" t="s">
        <v>3</v>
      </c>
      <c r="AL4" s="101" t="s">
        <v>4</v>
      </c>
      <c r="AM4" s="101"/>
      <c r="AN4" s="101" t="s">
        <v>5</v>
      </c>
      <c r="AO4" s="101" t="s">
        <v>6</v>
      </c>
      <c r="AP4" s="103" t="s">
        <v>7</v>
      </c>
      <c r="AQ4" s="105" t="s">
        <v>15</v>
      </c>
    </row>
    <row r="5" spans="1:43" ht="30" customHeight="1" thickBot="1">
      <c r="A5" s="145"/>
      <c r="B5" s="79"/>
      <c r="C5" s="80"/>
      <c r="D5" s="81"/>
      <c r="E5" s="74"/>
      <c r="F5" s="80"/>
      <c r="G5" s="81"/>
      <c r="H5" s="88"/>
      <c r="I5" s="89"/>
      <c r="J5" s="90"/>
      <c r="K5" s="88"/>
      <c r="L5" s="89"/>
      <c r="M5" s="90"/>
      <c r="N5" s="74"/>
      <c r="O5" s="80"/>
      <c r="P5" s="80"/>
      <c r="Q5" s="74"/>
      <c r="R5" s="80"/>
      <c r="S5" s="81"/>
      <c r="T5" s="74"/>
      <c r="U5" s="80"/>
      <c r="V5" s="81"/>
      <c r="W5" s="74"/>
      <c r="X5" s="80"/>
      <c r="Y5" s="81"/>
      <c r="Z5" s="74"/>
      <c r="AA5" s="80"/>
      <c r="AB5" s="81"/>
      <c r="AC5" s="74"/>
      <c r="AD5" s="80"/>
      <c r="AE5" s="98"/>
      <c r="AF5" s="100"/>
      <c r="AG5" s="102"/>
      <c r="AH5" s="102"/>
      <c r="AI5" s="102"/>
      <c r="AJ5" s="102"/>
      <c r="AK5" s="102"/>
      <c r="AL5" s="102"/>
      <c r="AM5" s="102"/>
      <c r="AN5" s="102"/>
      <c r="AO5" s="102"/>
      <c r="AP5" s="104"/>
      <c r="AQ5" s="106"/>
    </row>
    <row r="6" spans="1:43" ht="30" customHeight="1">
      <c r="A6" s="173" t="s">
        <v>42</v>
      </c>
      <c r="B6" s="109"/>
      <c r="C6" s="109"/>
      <c r="D6" s="109"/>
      <c r="E6" s="42">
        <v>1</v>
      </c>
      <c r="F6" s="6" t="str">
        <f>IF(E6="","",IF(E6&gt;G6,"○",IF(E6&lt;G6,"×",IF(E6=G6,"△"))))</f>
        <v>×</v>
      </c>
      <c r="G6" s="7">
        <v>5</v>
      </c>
      <c r="H6" s="42">
        <v>0</v>
      </c>
      <c r="I6" s="6" t="str">
        <f>IF(H6="","",IF(H6&gt;J6,"○",IF(H6&lt;J6,"×",IF(H6=J6,"△"))))</f>
        <v>×</v>
      </c>
      <c r="J6" s="7">
        <v>2</v>
      </c>
      <c r="K6" s="42">
        <v>0</v>
      </c>
      <c r="L6" s="6" t="str">
        <f aca="true" t="shared" si="0" ref="L6:L11">IF(K6="","",IF(K6&gt;M6,"○",IF(K6&lt;M6,"×",IF(K6=M6,"△"))))</f>
        <v>△</v>
      </c>
      <c r="M6" s="7">
        <v>0</v>
      </c>
      <c r="N6" s="42">
        <v>1</v>
      </c>
      <c r="O6" s="6" t="str">
        <f aca="true" t="shared" si="1" ref="O6:O13">IF(N6="","",IF(N6&gt;P6,"○",IF(N6&lt;P6,"×",IF(N6=P6,"△"))))</f>
        <v>○</v>
      </c>
      <c r="P6" s="6">
        <v>0</v>
      </c>
      <c r="Q6" s="5">
        <v>0</v>
      </c>
      <c r="R6" s="6" t="str">
        <f aca="true" t="shared" si="2" ref="R6:R15">IF(Q6="","",IF(Q6&gt;S6,"○",IF(Q6&lt;S6,"×",IF(Q6=S6,"△"))))</f>
        <v>△</v>
      </c>
      <c r="S6" s="6">
        <v>0</v>
      </c>
      <c r="T6" s="5">
        <v>2</v>
      </c>
      <c r="U6" s="6" t="str">
        <f aca="true" t="shared" si="3" ref="U6:U17">IF(T6="","",IF(T6&gt;V6,"○",IF(T6&lt;V6,"×",IF(T6=V6,"△"))))</f>
        <v>○</v>
      </c>
      <c r="V6" s="6">
        <v>0</v>
      </c>
      <c r="W6" s="5">
        <v>3</v>
      </c>
      <c r="X6" s="6" t="str">
        <f aca="true" t="shared" si="4" ref="X6:X19">IF(W6="","",IF(W6&gt;Y6,"○",IF(W6&lt;Y6,"×",IF(W6=Y6,"△"))))</f>
        <v>○</v>
      </c>
      <c r="Y6" s="6">
        <v>1</v>
      </c>
      <c r="Z6" s="5"/>
      <c r="AA6" s="6">
        <f aca="true" t="shared" si="5" ref="AA6:AA21">IF(Z6="","",IF(Z6&gt;AB6,"○",IF(Z6&lt;AB6,"×",IF(Z6=AB6,"△"))))</f>
      </c>
      <c r="AB6" s="6"/>
      <c r="AC6" s="5"/>
      <c r="AD6" s="6">
        <f aca="true" t="shared" si="6" ref="AD6:AD23">IF(AC6="","",IF(AC6&gt;AE6,"○",IF(AC6&lt;AE6,"×",IF(AC6=AE6,"△"))))</f>
      </c>
      <c r="AE6" s="44"/>
      <c r="AF6" s="115">
        <f>SUM(COUNTIF(B6:AE7,"○"),COUNTIF(B6:AE7,"△"),COUNTIF(B6:AE7,"×"))</f>
        <v>11</v>
      </c>
      <c r="AG6" s="13" t="s">
        <v>8</v>
      </c>
      <c r="AH6" s="14">
        <f>COUNTIF(B6:AE7,"○")</f>
        <v>3</v>
      </c>
      <c r="AI6" s="13" t="s">
        <v>14</v>
      </c>
      <c r="AJ6" s="14">
        <f>COUNTIF(B6:AE7,"×")</f>
        <v>5</v>
      </c>
      <c r="AK6" s="91">
        <f>AH6*3+AH7*1</f>
        <v>12</v>
      </c>
      <c r="AL6" s="13" t="s">
        <v>9</v>
      </c>
      <c r="AM6" s="14">
        <f>SUM(E6,H6,K6,N6,Q6,T6,W6,Z6,AC6,E7,H7,K7,N7,Q7,T7,W7,Z7,AC7)</f>
        <v>13</v>
      </c>
      <c r="AN6" s="95">
        <f>AM6-AM7</f>
        <v>-10</v>
      </c>
      <c r="AO6" s="95">
        <f>AM6</f>
        <v>13</v>
      </c>
      <c r="AP6" s="111">
        <f>AM7</f>
        <v>23</v>
      </c>
      <c r="AQ6" s="113" t="e">
        <f>RANK(AR6,AR$6:AR$21,1)</f>
        <v>#N/A</v>
      </c>
    </row>
    <row r="7" spans="1:43" ht="30" customHeight="1">
      <c r="A7" s="174"/>
      <c r="B7" s="109"/>
      <c r="C7" s="109"/>
      <c r="D7" s="110"/>
      <c r="E7" s="5">
        <v>0</v>
      </c>
      <c r="F7" s="6" t="str">
        <f>IF(E7="","",IF(E7&gt;G7,"○",IF(E7&lt;G7,"×",IF(E7=G7,"△"))))</f>
        <v>×</v>
      </c>
      <c r="G7" s="7">
        <v>6</v>
      </c>
      <c r="H7" s="25">
        <v>3</v>
      </c>
      <c r="I7" s="4" t="str">
        <f>IF(H7="","",IF(H7&gt;J7,"○",IF(H7&lt;J7,"×",IF(H7=J7,"△"))))</f>
        <v>×</v>
      </c>
      <c r="J7" s="26">
        <v>4</v>
      </c>
      <c r="K7" s="25">
        <v>1</v>
      </c>
      <c r="L7" s="4" t="str">
        <f t="shared" si="0"/>
        <v>△</v>
      </c>
      <c r="M7" s="26">
        <v>1</v>
      </c>
      <c r="N7" s="25"/>
      <c r="O7" s="4">
        <f t="shared" si="1"/>
      </c>
      <c r="P7" s="4"/>
      <c r="Q7" s="25">
        <v>2</v>
      </c>
      <c r="R7" s="4" t="str">
        <f>IF(Q7="","",IF(Q7&gt;S7,"○",IF(Q7&lt;S7,"×",IF(Q7=S7,"△"))))</f>
        <v>×</v>
      </c>
      <c r="S7" s="4">
        <v>4</v>
      </c>
      <c r="T7" s="25"/>
      <c r="U7" s="4">
        <f t="shared" si="3"/>
      </c>
      <c r="V7" s="4"/>
      <c r="W7" s="25"/>
      <c r="X7" s="4">
        <f t="shared" si="4"/>
      </c>
      <c r="Y7" s="4"/>
      <c r="Z7" s="25"/>
      <c r="AA7" s="4">
        <f t="shared" si="5"/>
      </c>
      <c r="AB7" s="4"/>
      <c r="AC7" s="25"/>
      <c r="AD7" s="4">
        <f t="shared" si="6"/>
      </c>
      <c r="AE7" s="33"/>
      <c r="AF7" s="116"/>
      <c r="AG7" s="11" t="s">
        <v>10</v>
      </c>
      <c r="AH7" s="12">
        <f>COUNTIF(B6:AE7,"△")</f>
        <v>3</v>
      </c>
      <c r="AI7" s="93"/>
      <c r="AJ7" s="94"/>
      <c r="AK7" s="92"/>
      <c r="AL7" s="11" t="s">
        <v>11</v>
      </c>
      <c r="AM7" s="12">
        <f>SUM(G6,J6,M6,P6,S6,V6,Y6,AB6,AE6,G7,J7,M7,P7,S7,V7,Y7,AB7,AE7)</f>
        <v>23</v>
      </c>
      <c r="AN7" s="96"/>
      <c r="AO7" s="96"/>
      <c r="AP7" s="112"/>
      <c r="AQ7" s="114"/>
    </row>
    <row r="8" spans="1:43" ht="30" customHeight="1">
      <c r="A8" s="175" t="s">
        <v>43</v>
      </c>
      <c r="B8" s="47">
        <f>IF(G6="","",IF(,,G6))</f>
        <v>5</v>
      </c>
      <c r="C8" s="39" t="str">
        <f aca="true" t="shared" si="7" ref="C8:C25">IF(B8="","",IF(B8&gt;D8,"○",IF(B8&lt;D8,"×",IF(B8=D8,"△"))))</f>
        <v>○</v>
      </c>
      <c r="D8" s="48">
        <f>IF(E6="","",IF(,,E6))</f>
        <v>1</v>
      </c>
      <c r="E8" s="119"/>
      <c r="F8" s="119"/>
      <c r="G8" s="119"/>
      <c r="H8" s="38">
        <v>1</v>
      </c>
      <c r="I8" s="39" t="str">
        <f>IF(H8="","",IF(H8&gt;J8,"○",IF(H8&lt;J8,"×",IF(H8=J8,"△"))))</f>
        <v>△</v>
      </c>
      <c r="J8" s="40">
        <v>1</v>
      </c>
      <c r="K8" s="38">
        <v>2</v>
      </c>
      <c r="L8" s="39" t="str">
        <f t="shared" si="0"/>
        <v>○</v>
      </c>
      <c r="M8" s="40">
        <v>0</v>
      </c>
      <c r="N8" s="38">
        <v>8</v>
      </c>
      <c r="O8" s="39" t="str">
        <f t="shared" si="1"/>
        <v>○</v>
      </c>
      <c r="P8" s="39">
        <v>2</v>
      </c>
      <c r="Q8" s="41">
        <v>3</v>
      </c>
      <c r="R8" s="39" t="str">
        <f t="shared" si="2"/>
        <v>○</v>
      </c>
      <c r="S8" s="39">
        <v>1</v>
      </c>
      <c r="T8" s="41">
        <v>4</v>
      </c>
      <c r="U8" s="39" t="str">
        <f t="shared" si="3"/>
        <v>○</v>
      </c>
      <c r="V8" s="39">
        <v>0</v>
      </c>
      <c r="W8" s="41">
        <v>6</v>
      </c>
      <c r="X8" s="39" t="str">
        <f t="shared" si="4"/>
        <v>○</v>
      </c>
      <c r="Y8" s="39">
        <v>2</v>
      </c>
      <c r="Z8" s="41"/>
      <c r="AA8" s="39">
        <f t="shared" si="5"/>
      </c>
      <c r="AB8" s="39"/>
      <c r="AC8" s="41"/>
      <c r="AD8" s="39">
        <f t="shared" si="6"/>
      </c>
      <c r="AE8" s="43"/>
      <c r="AF8" s="115">
        <f>SUM(COUNTIF(B8:AE9,"○"),COUNTIF(B8:AE9,"△"),COUNTIF(B8:AE9,"×"))</f>
        <v>11</v>
      </c>
      <c r="AG8" s="11" t="s">
        <v>8</v>
      </c>
      <c r="AH8" s="12">
        <f>COUNTIF(B8:AE9,"○")</f>
        <v>9</v>
      </c>
      <c r="AI8" s="11" t="s">
        <v>14</v>
      </c>
      <c r="AJ8" s="12">
        <f>COUNTIF(B8:AE9,"×")</f>
        <v>0</v>
      </c>
      <c r="AK8" s="92">
        <f>AH8*3+AH9*1</f>
        <v>29</v>
      </c>
      <c r="AL8" s="11" t="s">
        <v>9</v>
      </c>
      <c r="AM8" s="12">
        <f>SUM(B8,H8,K8,N8,Q8,T8,W8,Z8,AC8,B9,H9,K9,N9,Q9,T9,W9,Z9,AC9)</f>
        <v>43</v>
      </c>
      <c r="AN8" s="96">
        <f>AM8-AM9</f>
        <v>33</v>
      </c>
      <c r="AO8" s="96">
        <f>AM8</f>
        <v>43</v>
      </c>
      <c r="AP8" s="112">
        <f>AM9</f>
        <v>10</v>
      </c>
      <c r="AQ8" s="114" t="e">
        <f>RANK(AR8,AR$6:AR$21,1)</f>
        <v>#N/A</v>
      </c>
    </row>
    <row r="9" spans="1:43" ht="30" customHeight="1">
      <c r="A9" s="174"/>
      <c r="B9" s="49">
        <f>IF(G7="","",IF(,,G7))</f>
        <v>6</v>
      </c>
      <c r="C9" s="4" t="str">
        <f t="shared" si="7"/>
        <v>○</v>
      </c>
      <c r="D9" s="50">
        <f>IF(E7="","",IF(,,E7))</f>
        <v>0</v>
      </c>
      <c r="E9" s="120"/>
      <c r="F9" s="120"/>
      <c r="G9" s="121"/>
      <c r="H9" s="5">
        <v>3</v>
      </c>
      <c r="I9" s="6" t="str">
        <f>IF(H9="","",IF(H9&gt;J9,"○",IF(H9&lt;J9,"×",IF(H9=J9,"△"))))</f>
        <v>○</v>
      </c>
      <c r="J9" s="7">
        <v>0</v>
      </c>
      <c r="K9" s="25">
        <v>2</v>
      </c>
      <c r="L9" s="4" t="str">
        <f t="shared" si="0"/>
        <v>△</v>
      </c>
      <c r="M9" s="26">
        <v>2</v>
      </c>
      <c r="N9" s="25">
        <v>3</v>
      </c>
      <c r="O9" s="4" t="str">
        <f t="shared" si="1"/>
        <v>○</v>
      </c>
      <c r="P9" s="4">
        <v>1</v>
      </c>
      <c r="Q9" s="25"/>
      <c r="R9" s="4">
        <f t="shared" si="2"/>
      </c>
      <c r="S9" s="4"/>
      <c r="T9" s="25"/>
      <c r="U9" s="4">
        <f t="shared" si="3"/>
      </c>
      <c r="V9" s="4"/>
      <c r="W9" s="25"/>
      <c r="X9" s="4">
        <f t="shared" si="4"/>
      </c>
      <c r="Y9" s="4"/>
      <c r="Z9" s="25"/>
      <c r="AA9" s="4">
        <f t="shared" si="5"/>
      </c>
      <c r="AB9" s="4"/>
      <c r="AC9" s="25"/>
      <c r="AD9" s="4">
        <f t="shared" si="6"/>
      </c>
      <c r="AE9" s="33"/>
      <c r="AF9" s="116"/>
      <c r="AG9" s="11" t="s">
        <v>10</v>
      </c>
      <c r="AH9" s="12">
        <f>COUNTIF(B8:AE9,"△")</f>
        <v>2</v>
      </c>
      <c r="AI9" s="93"/>
      <c r="AJ9" s="94"/>
      <c r="AK9" s="92"/>
      <c r="AL9" s="11" t="s">
        <v>11</v>
      </c>
      <c r="AM9" s="12">
        <f>SUM(D8,J8,M8,P8,S8,V8,Y8,AB8,AE8,D9,J9,M9,P9,S9,V9,Y9,AB9,AE9)</f>
        <v>10</v>
      </c>
      <c r="AN9" s="96"/>
      <c r="AO9" s="96"/>
      <c r="AP9" s="112"/>
      <c r="AQ9" s="114"/>
    </row>
    <row r="10" spans="1:43" ht="30" customHeight="1">
      <c r="A10" s="175" t="s">
        <v>44</v>
      </c>
      <c r="B10" s="47">
        <f>IF(J6="","",IF(,,J6))</f>
        <v>2</v>
      </c>
      <c r="C10" s="39" t="str">
        <f t="shared" si="7"/>
        <v>○</v>
      </c>
      <c r="D10" s="48">
        <f>IF(H6="","",IF(,,H6))</f>
        <v>0</v>
      </c>
      <c r="E10" s="49">
        <f>IF(J8="","",IF(,,J8))</f>
        <v>1</v>
      </c>
      <c r="F10" s="6" t="str">
        <f aca="true" t="shared" si="8" ref="F10:F25">IF(E10="","",IF(E10&gt;G10,"○",IF(E10&lt;G10,"×",IF(E10=G10,"△"))))</f>
        <v>△</v>
      </c>
      <c r="G10" s="49">
        <f>IF(H8="","",IF(,,H8))</f>
        <v>1</v>
      </c>
      <c r="H10" s="122"/>
      <c r="I10" s="119"/>
      <c r="J10" s="119"/>
      <c r="K10" s="38">
        <v>4</v>
      </c>
      <c r="L10" s="39" t="str">
        <f t="shared" si="0"/>
        <v>○</v>
      </c>
      <c r="M10" s="40">
        <v>2</v>
      </c>
      <c r="N10" s="38">
        <v>3</v>
      </c>
      <c r="O10" s="39" t="str">
        <f t="shared" si="1"/>
        <v>○</v>
      </c>
      <c r="P10" s="39">
        <v>1</v>
      </c>
      <c r="Q10" s="41">
        <v>4</v>
      </c>
      <c r="R10" s="39" t="str">
        <f t="shared" si="2"/>
        <v>○</v>
      </c>
      <c r="S10" s="39">
        <v>0</v>
      </c>
      <c r="T10" s="41">
        <v>2</v>
      </c>
      <c r="U10" s="39" t="str">
        <f t="shared" si="3"/>
        <v>○</v>
      </c>
      <c r="V10" s="39">
        <v>1</v>
      </c>
      <c r="W10" s="41">
        <v>2</v>
      </c>
      <c r="X10" s="39" t="str">
        <f t="shared" si="4"/>
        <v>△</v>
      </c>
      <c r="Y10" s="39">
        <v>2</v>
      </c>
      <c r="Z10" s="41"/>
      <c r="AA10" s="39">
        <f t="shared" si="5"/>
      </c>
      <c r="AB10" s="39"/>
      <c r="AC10" s="41"/>
      <c r="AD10" s="39">
        <f t="shared" si="6"/>
      </c>
      <c r="AE10" s="43"/>
      <c r="AF10" s="115">
        <f>SUM(COUNTIF(B10:AE11,"○"),COUNTIF(B10:AE11,"△"),COUNTIF(B10:AE11,"×"))</f>
        <v>11</v>
      </c>
      <c r="AG10" s="11" t="s">
        <v>8</v>
      </c>
      <c r="AH10" s="12">
        <f>COUNTIF(B10:AE11,"○")</f>
        <v>8</v>
      </c>
      <c r="AI10" s="11" t="s">
        <v>14</v>
      </c>
      <c r="AJ10" s="12">
        <f>COUNTIF(B10:AE11,"×")</f>
        <v>1</v>
      </c>
      <c r="AK10" s="92">
        <f>AH10*3+AH11*1</f>
        <v>26</v>
      </c>
      <c r="AL10" s="11" t="s">
        <v>9</v>
      </c>
      <c r="AM10" s="12">
        <f>SUM(B10,E10,K10,N10,Q10,T10,W10,Z10,AC10,B11,E11,K11,N11,Q11,T11,W11,Z11,AC11)</f>
        <v>28</v>
      </c>
      <c r="AN10" s="96">
        <f>AM10-AM11</f>
        <v>14</v>
      </c>
      <c r="AO10" s="96">
        <f>AM10</f>
        <v>28</v>
      </c>
      <c r="AP10" s="112">
        <f>AM11</f>
        <v>14</v>
      </c>
      <c r="AQ10" s="114" t="e">
        <f>RANK(AR10,AR$6:AR$21,1)</f>
        <v>#N/A</v>
      </c>
    </row>
    <row r="11" spans="1:43" ht="30" customHeight="1">
      <c r="A11" s="174"/>
      <c r="B11" s="49">
        <f>IF(J7="","",IF(,,J7))</f>
        <v>4</v>
      </c>
      <c r="C11" s="4" t="str">
        <f t="shared" si="7"/>
        <v>○</v>
      </c>
      <c r="D11" s="50">
        <f>IF(H7="","",IF(,,H7))</f>
        <v>3</v>
      </c>
      <c r="E11" s="49">
        <f>IF(J9="","",IF(,,J9))</f>
        <v>0</v>
      </c>
      <c r="F11" s="4" t="str">
        <f t="shared" si="8"/>
        <v>×</v>
      </c>
      <c r="G11" s="49">
        <f>IF(H9="","",IF(,,H9))</f>
        <v>3</v>
      </c>
      <c r="H11" s="123"/>
      <c r="I11" s="109"/>
      <c r="J11" s="110"/>
      <c r="K11" s="5"/>
      <c r="L11" s="6">
        <f t="shared" si="0"/>
      </c>
      <c r="M11" s="7"/>
      <c r="N11" s="25">
        <v>3</v>
      </c>
      <c r="O11" s="4" t="str">
        <f t="shared" si="1"/>
        <v>○</v>
      </c>
      <c r="P11" s="4">
        <v>1</v>
      </c>
      <c r="Q11" s="25"/>
      <c r="R11" s="4">
        <f t="shared" si="2"/>
      </c>
      <c r="S11" s="4"/>
      <c r="T11" s="25"/>
      <c r="U11" s="4">
        <f t="shared" si="3"/>
      </c>
      <c r="V11" s="4"/>
      <c r="W11" s="25">
        <v>3</v>
      </c>
      <c r="X11" s="4" t="str">
        <f t="shared" si="4"/>
        <v>○</v>
      </c>
      <c r="Y11" s="4">
        <v>0</v>
      </c>
      <c r="Z11" s="25"/>
      <c r="AA11" s="4">
        <f t="shared" si="5"/>
      </c>
      <c r="AB11" s="4"/>
      <c r="AC11" s="25"/>
      <c r="AD11" s="4">
        <f t="shared" si="6"/>
      </c>
      <c r="AE11" s="33"/>
      <c r="AF11" s="116"/>
      <c r="AG11" s="11" t="s">
        <v>10</v>
      </c>
      <c r="AH11" s="12">
        <f>COUNTIF(B10:AE11,"△")</f>
        <v>2</v>
      </c>
      <c r="AI11" s="93"/>
      <c r="AJ11" s="94"/>
      <c r="AK11" s="92"/>
      <c r="AL11" s="11" t="s">
        <v>11</v>
      </c>
      <c r="AM11" s="12">
        <f>SUM(D10,G10,M10,P10,S10,V10,Y10,AB10,AE10,D11,G11,M11,P11,S11,V11,Y11,AB11,AE11)</f>
        <v>14</v>
      </c>
      <c r="AN11" s="96"/>
      <c r="AO11" s="96"/>
      <c r="AP11" s="112"/>
      <c r="AQ11" s="114"/>
    </row>
    <row r="12" spans="1:43" ht="30" customHeight="1">
      <c r="A12" s="175" t="s">
        <v>45</v>
      </c>
      <c r="B12" s="47">
        <f>IF(M6="","",IF(,,M6))</f>
        <v>0</v>
      </c>
      <c r="C12" s="39" t="str">
        <f t="shared" si="7"/>
        <v>△</v>
      </c>
      <c r="D12" s="48">
        <f>IF(K6="","",IF(,,K6))</f>
        <v>0</v>
      </c>
      <c r="E12" s="47">
        <f>IF(M8="","",IF(,,M8))</f>
        <v>0</v>
      </c>
      <c r="F12" s="39" t="str">
        <f t="shared" si="8"/>
        <v>×</v>
      </c>
      <c r="G12" s="47">
        <f>IF(K8="","",IF(,,K8))</f>
        <v>2</v>
      </c>
      <c r="H12" s="38">
        <f>IF(M10="","",IF(,,M10))</f>
        <v>2</v>
      </c>
      <c r="I12" s="39" t="str">
        <f aca="true" t="shared" si="9" ref="I12:I25">IF(H12="","",IF(H12&gt;J12,"○",IF(H12&lt;J12,"×",IF(H12=J12,"△"))))</f>
        <v>×</v>
      </c>
      <c r="J12" s="48">
        <f>IF(K10="","",IF(,,K10))</f>
        <v>4</v>
      </c>
      <c r="K12" s="119"/>
      <c r="L12" s="119"/>
      <c r="M12" s="119"/>
      <c r="N12" s="38">
        <v>2</v>
      </c>
      <c r="O12" s="39" t="str">
        <f t="shared" si="1"/>
        <v>△</v>
      </c>
      <c r="P12" s="39">
        <v>2</v>
      </c>
      <c r="Q12" s="41">
        <v>1</v>
      </c>
      <c r="R12" s="39" t="str">
        <f t="shared" si="2"/>
        <v>○</v>
      </c>
      <c r="S12" s="39">
        <v>0</v>
      </c>
      <c r="T12" s="41">
        <v>1</v>
      </c>
      <c r="U12" s="39" t="str">
        <f t="shared" si="3"/>
        <v>○</v>
      </c>
      <c r="V12" s="39">
        <v>0</v>
      </c>
      <c r="W12" s="41">
        <v>1</v>
      </c>
      <c r="X12" s="39" t="str">
        <f t="shared" si="4"/>
        <v>△</v>
      </c>
      <c r="Y12" s="39">
        <v>1</v>
      </c>
      <c r="Z12" s="41"/>
      <c r="AA12" s="39">
        <f t="shared" si="5"/>
      </c>
      <c r="AB12" s="39"/>
      <c r="AC12" s="41"/>
      <c r="AD12" s="39">
        <f t="shared" si="6"/>
      </c>
      <c r="AE12" s="43"/>
      <c r="AF12" s="115">
        <f>SUM(COUNTIF(B12:AE13,"○"),COUNTIF(B12:AE13,"△"),COUNTIF(B12:AE13,"×"))</f>
        <v>13</v>
      </c>
      <c r="AG12" s="11" t="s">
        <v>8</v>
      </c>
      <c r="AH12" s="12">
        <f>COUNTIF(B12:AE13,"○")</f>
        <v>4</v>
      </c>
      <c r="AI12" s="11" t="s">
        <v>14</v>
      </c>
      <c r="AJ12" s="12">
        <f>COUNTIF(B12:AE13,"×")</f>
        <v>4</v>
      </c>
      <c r="AK12" s="92">
        <f>AH12*3+AH13*1</f>
        <v>17</v>
      </c>
      <c r="AL12" s="11" t="s">
        <v>9</v>
      </c>
      <c r="AM12" s="12">
        <f>SUM(B12,E12,H12,N12,Q12,T12,W12,Z12,AC12,B13,E13,H13,N13,Q13,T13,W13,Z13,AC13)</f>
        <v>13</v>
      </c>
      <c r="AN12" s="96">
        <f>AM12-AM13</f>
        <v>-2</v>
      </c>
      <c r="AO12" s="96">
        <f>AM12</f>
        <v>13</v>
      </c>
      <c r="AP12" s="112">
        <f>AM13</f>
        <v>15</v>
      </c>
      <c r="AQ12" s="114" t="e">
        <f>RANK(AR12,AR$6:AR$21,1)</f>
        <v>#N/A</v>
      </c>
    </row>
    <row r="13" spans="1:43" ht="30" customHeight="1">
      <c r="A13" s="174"/>
      <c r="B13" s="49">
        <f>IF(M7="","",IF(,,M7))</f>
        <v>1</v>
      </c>
      <c r="C13" s="4" t="str">
        <f t="shared" si="7"/>
        <v>△</v>
      </c>
      <c r="D13" s="50">
        <f>IF(K7="","",IF(,,K7))</f>
        <v>1</v>
      </c>
      <c r="E13" s="49">
        <f>IF(M9="","",IF(,,M9))</f>
        <v>2</v>
      </c>
      <c r="F13" s="4" t="str">
        <f t="shared" si="8"/>
        <v>△</v>
      </c>
      <c r="G13" s="49">
        <f>IF(K9="","",IF(,,K9))</f>
        <v>2</v>
      </c>
      <c r="H13" s="51">
        <f>IF(M11="","",IF(,,M11))</f>
      </c>
      <c r="I13" s="4">
        <f t="shared" si="9"/>
      </c>
      <c r="J13" s="49">
        <f>IF(K11="","",IF(,,K11))</f>
      </c>
      <c r="K13" s="123"/>
      <c r="L13" s="109"/>
      <c r="M13" s="110"/>
      <c r="N13" s="5">
        <v>0</v>
      </c>
      <c r="O13" s="6" t="str">
        <f t="shared" si="1"/>
        <v>×</v>
      </c>
      <c r="P13" s="6">
        <v>1</v>
      </c>
      <c r="Q13" s="25">
        <v>0</v>
      </c>
      <c r="R13" s="4" t="str">
        <f t="shared" si="2"/>
        <v>×</v>
      </c>
      <c r="S13" s="4">
        <v>2</v>
      </c>
      <c r="T13" s="25">
        <v>2</v>
      </c>
      <c r="U13" s="4" t="str">
        <f t="shared" si="3"/>
        <v>○</v>
      </c>
      <c r="V13" s="4">
        <v>0</v>
      </c>
      <c r="W13" s="25">
        <v>1</v>
      </c>
      <c r="X13" s="4" t="str">
        <f t="shared" si="4"/>
        <v>○</v>
      </c>
      <c r="Y13" s="4">
        <v>0</v>
      </c>
      <c r="Z13" s="25"/>
      <c r="AA13" s="4">
        <f t="shared" si="5"/>
      </c>
      <c r="AB13" s="4"/>
      <c r="AC13" s="25"/>
      <c r="AD13" s="4">
        <f t="shared" si="6"/>
      </c>
      <c r="AE13" s="33"/>
      <c r="AF13" s="116"/>
      <c r="AG13" s="11" t="s">
        <v>10</v>
      </c>
      <c r="AH13" s="12">
        <f>COUNTIF(B12:AE13,"△")</f>
        <v>5</v>
      </c>
      <c r="AI13" s="93"/>
      <c r="AJ13" s="94"/>
      <c r="AK13" s="92"/>
      <c r="AL13" s="11" t="s">
        <v>11</v>
      </c>
      <c r="AM13" s="12">
        <f>SUM(D12,G12,J12,P12,S12,V12,Y12,AB12,AE12,D13,G13,J13,P13,S13,V13,Y13,AB13,AE13)</f>
        <v>15</v>
      </c>
      <c r="AN13" s="96"/>
      <c r="AO13" s="96"/>
      <c r="AP13" s="112"/>
      <c r="AQ13" s="114"/>
    </row>
    <row r="14" spans="1:43" ht="30" customHeight="1">
      <c r="A14" s="175" t="s">
        <v>46</v>
      </c>
      <c r="B14" s="47">
        <f>IF(P6="","",IF(,,P6))</f>
        <v>0</v>
      </c>
      <c r="C14" s="39" t="str">
        <f t="shared" si="7"/>
        <v>×</v>
      </c>
      <c r="D14" s="48">
        <f>IF(N6="","",IF(,,N6))</f>
        <v>1</v>
      </c>
      <c r="E14" s="47">
        <f>IF(P8="","",IF(,,P8))</f>
        <v>2</v>
      </c>
      <c r="F14" s="39" t="str">
        <f t="shared" si="8"/>
        <v>×</v>
      </c>
      <c r="G14" s="47">
        <f>IF(N8="","",IF(,,N8))</f>
        <v>8</v>
      </c>
      <c r="H14" s="38">
        <f>IF(P10="","",IF(,,P10))</f>
        <v>1</v>
      </c>
      <c r="I14" s="39" t="str">
        <f t="shared" si="9"/>
        <v>×</v>
      </c>
      <c r="J14" s="47">
        <f>IF(N10="","",IF(,,N10))</f>
        <v>3</v>
      </c>
      <c r="K14" s="38">
        <f>IF(P12="","",IF(,,P12))</f>
        <v>2</v>
      </c>
      <c r="L14" s="39" t="str">
        <f aca="true" t="shared" si="10" ref="L14:L25">IF(K14="","",IF(K14&gt;M14,"○",IF(K14&lt;M14,"×",IF(K14=M14,"△"))))</f>
        <v>△</v>
      </c>
      <c r="M14" s="48">
        <f>IF(N12="","",IF(,,N12))</f>
        <v>2</v>
      </c>
      <c r="N14" s="119"/>
      <c r="O14" s="119"/>
      <c r="P14" s="119"/>
      <c r="Q14" s="41">
        <v>0</v>
      </c>
      <c r="R14" s="39" t="str">
        <f t="shared" si="2"/>
        <v>×</v>
      </c>
      <c r="S14" s="39">
        <v>3</v>
      </c>
      <c r="T14" s="41">
        <v>0</v>
      </c>
      <c r="U14" s="39" t="str">
        <f t="shared" si="3"/>
        <v>×</v>
      </c>
      <c r="V14" s="39">
        <v>3</v>
      </c>
      <c r="W14" s="41">
        <v>1</v>
      </c>
      <c r="X14" s="39" t="str">
        <f t="shared" si="4"/>
        <v>○</v>
      </c>
      <c r="Y14" s="39">
        <v>0</v>
      </c>
      <c r="Z14" s="41"/>
      <c r="AA14" s="39">
        <f t="shared" si="5"/>
      </c>
      <c r="AB14" s="39"/>
      <c r="AC14" s="41"/>
      <c r="AD14" s="39">
        <f t="shared" si="6"/>
      </c>
      <c r="AE14" s="43"/>
      <c r="AF14" s="115">
        <f>SUM(COUNTIF(B14:AE15,"○"),COUNTIF(B14:AE15,"△"),COUNTIF(B14:AE15,"×"))</f>
        <v>11</v>
      </c>
      <c r="AG14" s="11" t="s">
        <v>8</v>
      </c>
      <c r="AH14" s="12">
        <f>COUNTIF(B14:AE15,"○")</f>
        <v>2</v>
      </c>
      <c r="AI14" s="11" t="s">
        <v>14</v>
      </c>
      <c r="AJ14" s="12">
        <f>COUNTIF(B14:AE15,"×")</f>
        <v>7</v>
      </c>
      <c r="AK14" s="92">
        <f>AH14*3+AH15*1</f>
        <v>8</v>
      </c>
      <c r="AL14" s="11" t="s">
        <v>9</v>
      </c>
      <c r="AM14" s="12">
        <f>SUM(B14,E14,H14,K14,Q14,T14,W14,Z14,AC14,B15,E15,H15,K15,Q15,T15,W15,Z15,AC15)</f>
        <v>11</v>
      </c>
      <c r="AN14" s="96">
        <f>AM14-AM15</f>
        <v>-17</v>
      </c>
      <c r="AO14" s="96">
        <f>AM14</f>
        <v>11</v>
      </c>
      <c r="AP14" s="112">
        <f>AM15</f>
        <v>28</v>
      </c>
      <c r="AQ14" s="114" t="e">
        <f>RANK(AR14,AR$6:AR$21,1)</f>
        <v>#N/A</v>
      </c>
    </row>
    <row r="15" spans="1:43" ht="30" customHeight="1">
      <c r="A15" s="173"/>
      <c r="B15" s="49">
        <f>IF(P7="","",IF(,,P7))</f>
      </c>
      <c r="C15" s="4">
        <f t="shared" si="7"/>
      </c>
      <c r="D15" s="50">
        <f>IF(N7="","",IF(,,N7))</f>
      </c>
      <c r="E15" s="49">
        <f>IF(P9="","",IF(,,P9))</f>
        <v>1</v>
      </c>
      <c r="F15" s="4" t="str">
        <f t="shared" si="8"/>
        <v>×</v>
      </c>
      <c r="G15" s="49">
        <f>IF(N9="","",IF(,,N9))</f>
        <v>3</v>
      </c>
      <c r="H15" s="51">
        <f>IF(P11="","",IF(,,P11))</f>
        <v>1</v>
      </c>
      <c r="I15" s="4" t="str">
        <f t="shared" si="9"/>
        <v>×</v>
      </c>
      <c r="J15" s="49">
        <f>IF(N11="","",IF(,,N11))</f>
        <v>3</v>
      </c>
      <c r="K15" s="51">
        <f>IF(P13="","",IF(,,P13))</f>
        <v>1</v>
      </c>
      <c r="L15" s="4" t="str">
        <f t="shared" si="10"/>
        <v>○</v>
      </c>
      <c r="M15" s="49">
        <f>IF(N13="","",IF(,,N13))</f>
        <v>0</v>
      </c>
      <c r="N15" s="123"/>
      <c r="O15" s="109"/>
      <c r="P15" s="109"/>
      <c r="Q15" s="25"/>
      <c r="R15" s="6">
        <f t="shared" si="2"/>
      </c>
      <c r="S15" s="4"/>
      <c r="T15" s="25"/>
      <c r="U15" s="4">
        <f t="shared" si="3"/>
      </c>
      <c r="V15" s="4"/>
      <c r="W15" s="25">
        <v>2</v>
      </c>
      <c r="X15" s="4" t="str">
        <f t="shared" si="4"/>
        <v>△</v>
      </c>
      <c r="Y15" s="4">
        <v>2</v>
      </c>
      <c r="Z15" s="25"/>
      <c r="AA15" s="4">
        <f t="shared" si="5"/>
      </c>
      <c r="AB15" s="4"/>
      <c r="AC15" s="25"/>
      <c r="AD15" s="4">
        <f t="shared" si="6"/>
      </c>
      <c r="AE15" s="33"/>
      <c r="AF15" s="116"/>
      <c r="AG15" s="27" t="s">
        <v>10</v>
      </c>
      <c r="AH15" s="12">
        <f>COUNTIF(B14:AE15,"△")</f>
        <v>2</v>
      </c>
      <c r="AI15" s="129"/>
      <c r="AJ15" s="130"/>
      <c r="AK15" s="124"/>
      <c r="AL15" s="27" t="s">
        <v>11</v>
      </c>
      <c r="AM15" s="28">
        <f>SUM(D14,G14,J14,M14,S14,V14,Y14,AB14,AE14,D15,G15,J15,M15,S15,V15,Y15,AB15,AE15)</f>
        <v>28</v>
      </c>
      <c r="AN15" s="125"/>
      <c r="AO15" s="125"/>
      <c r="AP15" s="128"/>
      <c r="AQ15" s="114"/>
    </row>
    <row r="16" spans="1:43" ht="30" customHeight="1">
      <c r="A16" s="176" t="s">
        <v>96</v>
      </c>
      <c r="B16" s="47">
        <f>IF(S6="","",IF(,,S6))</f>
        <v>0</v>
      </c>
      <c r="C16" s="39" t="str">
        <f t="shared" si="7"/>
        <v>△</v>
      </c>
      <c r="D16" s="48">
        <f>IF(Q6="","",IF(,,Q6))</f>
        <v>0</v>
      </c>
      <c r="E16" s="47">
        <f>IF(S8="","",IF(,,S8))</f>
        <v>1</v>
      </c>
      <c r="F16" s="39" t="str">
        <f t="shared" si="8"/>
        <v>×</v>
      </c>
      <c r="G16" s="47">
        <f>IF(Q8="","",IF(,,Q8))</f>
        <v>3</v>
      </c>
      <c r="H16" s="38">
        <f>IF(S10="","",IF(,,S10))</f>
        <v>0</v>
      </c>
      <c r="I16" s="39" t="str">
        <f t="shared" si="9"/>
        <v>×</v>
      </c>
      <c r="J16" s="40">
        <f>IF(Q10="","",IF(,,Q10))</f>
        <v>4</v>
      </c>
      <c r="K16" s="41">
        <f>IF(S12="","",IF(,,S12))</f>
        <v>0</v>
      </c>
      <c r="L16" s="39" t="str">
        <f t="shared" si="10"/>
        <v>×</v>
      </c>
      <c r="M16" s="47">
        <f>IF(Q12="","",IF(,,Q12))</f>
        <v>1</v>
      </c>
      <c r="N16" s="41">
        <f>IF(S14="","",IF(,,S14))</f>
        <v>3</v>
      </c>
      <c r="O16" s="39" t="str">
        <f aca="true" t="shared" si="11" ref="O16:O25">IF(N16="","",IF(N16&gt;P16,"○",IF(N16&lt;P16,"×",IF(N16=P16,"△"))))</f>
        <v>○</v>
      </c>
      <c r="P16" s="40">
        <f>IF(Q14="","",IF(,,Q14))</f>
        <v>0</v>
      </c>
      <c r="Q16" s="119"/>
      <c r="R16" s="119"/>
      <c r="S16" s="119"/>
      <c r="T16" s="41">
        <v>0</v>
      </c>
      <c r="U16" s="39" t="str">
        <f t="shared" si="3"/>
        <v>×</v>
      </c>
      <c r="V16" s="40">
        <v>1</v>
      </c>
      <c r="W16" s="41">
        <v>2</v>
      </c>
      <c r="X16" s="39" t="str">
        <f t="shared" si="4"/>
        <v>○</v>
      </c>
      <c r="Y16" s="40">
        <v>0</v>
      </c>
      <c r="Z16" s="41"/>
      <c r="AA16" s="39">
        <f t="shared" si="5"/>
      </c>
      <c r="AB16" s="40"/>
      <c r="AC16" s="41"/>
      <c r="AD16" s="39">
        <f t="shared" si="6"/>
      </c>
      <c r="AE16" s="43"/>
      <c r="AF16" s="115">
        <f>SUM(COUNTIF(B16:AE17,"○"),COUNTIF(B16:AE17,"△"),COUNTIF(B16:AE17,"×"))</f>
        <v>10</v>
      </c>
      <c r="AG16" s="11" t="s">
        <v>8</v>
      </c>
      <c r="AH16" s="12">
        <f>COUNTIF(B16:AE17,"○")</f>
        <v>5</v>
      </c>
      <c r="AI16" s="11" t="s">
        <v>14</v>
      </c>
      <c r="AJ16" s="12">
        <f>COUNTIF(B16:AE17,"×")</f>
        <v>4</v>
      </c>
      <c r="AK16" s="92">
        <f>AH16*3+AH17*1</f>
        <v>16</v>
      </c>
      <c r="AL16" s="11" t="s">
        <v>9</v>
      </c>
      <c r="AM16" s="12">
        <f>SUM(B16,E16,H16,K16,N16,T16,W16,Z16,AC16,B17,E17,H17,K17,N17,T17,W17,Z17,AC17)</f>
        <v>13</v>
      </c>
      <c r="AN16" s="96">
        <f>AM16-AM17</f>
        <v>2</v>
      </c>
      <c r="AO16" s="96">
        <f>AM16</f>
        <v>13</v>
      </c>
      <c r="AP16" s="112">
        <f>AM17</f>
        <v>11</v>
      </c>
      <c r="AQ16" s="114" t="e">
        <f>RANK(AR16,AR$6:AR$21,1)</f>
        <v>#N/A</v>
      </c>
    </row>
    <row r="17" spans="1:43" ht="30" customHeight="1">
      <c r="A17" s="176"/>
      <c r="B17" s="49">
        <f>IF(S7="","",IF(,,S7))</f>
        <v>4</v>
      </c>
      <c r="C17" s="4" t="str">
        <f t="shared" si="7"/>
        <v>○</v>
      </c>
      <c r="D17" s="50">
        <f>IF(Q7="","",IF(,,Q7))</f>
        <v>2</v>
      </c>
      <c r="E17" s="49">
        <f>IF(S9="","",IF(,,S9))</f>
      </c>
      <c r="F17" s="4">
        <f t="shared" si="8"/>
      </c>
      <c r="G17" s="49">
        <f>IF(Q9="","",IF(,,Q9))</f>
      </c>
      <c r="H17" s="51">
        <f>IF(S11="","",IF(,,S11))</f>
      </c>
      <c r="I17" s="4">
        <f t="shared" si="9"/>
      </c>
      <c r="J17" s="52">
        <f>IF(Q11="","",IF(,,Q11))</f>
      </c>
      <c r="K17" s="46">
        <f>IF(S13="","",IF(,,S13))</f>
        <v>2</v>
      </c>
      <c r="L17" s="4" t="str">
        <f t="shared" si="10"/>
        <v>○</v>
      </c>
      <c r="M17" s="49">
        <f>IF(Q13="","",IF(,,Q13))</f>
        <v>0</v>
      </c>
      <c r="N17" s="46">
        <f>IF(S15="","",IF(,,S15))</f>
      </c>
      <c r="O17" s="4">
        <f t="shared" si="11"/>
      </c>
      <c r="P17" s="52">
        <f>IF(Q15="","",IF(,,Q15))</f>
      </c>
      <c r="Q17" s="123"/>
      <c r="R17" s="109"/>
      <c r="S17" s="110"/>
      <c r="T17" s="5">
        <v>1</v>
      </c>
      <c r="U17" s="6" t="str">
        <f t="shared" si="3"/>
        <v>○</v>
      </c>
      <c r="V17" s="7">
        <v>0</v>
      </c>
      <c r="W17" s="25"/>
      <c r="X17" s="4">
        <f t="shared" si="4"/>
      </c>
      <c r="Y17" s="26"/>
      <c r="Z17" s="25"/>
      <c r="AA17" s="4">
        <f t="shared" si="5"/>
      </c>
      <c r="AB17" s="26"/>
      <c r="AC17" s="25"/>
      <c r="AD17" s="4">
        <f t="shared" si="6"/>
      </c>
      <c r="AE17" s="33"/>
      <c r="AF17" s="116"/>
      <c r="AG17" s="11" t="s">
        <v>10</v>
      </c>
      <c r="AH17" s="12">
        <f>COUNTIF(B16:AE17,"△")</f>
        <v>1</v>
      </c>
      <c r="AI17" s="9"/>
      <c r="AJ17" s="10"/>
      <c r="AK17" s="124"/>
      <c r="AL17" s="27" t="s">
        <v>11</v>
      </c>
      <c r="AM17" s="28">
        <f>SUM(D16,G16,J16,M16,P16,V16,Y16,AB16,AE16,D17,G17,J17,M17,P17,V17,Y17,AB17,AE17)</f>
        <v>11</v>
      </c>
      <c r="AN17" s="125"/>
      <c r="AO17" s="125"/>
      <c r="AP17" s="128"/>
      <c r="AQ17" s="114"/>
    </row>
    <row r="18" spans="1:43" ht="30" customHeight="1">
      <c r="A18" s="176" t="s">
        <v>95</v>
      </c>
      <c r="B18" s="47">
        <f>IF(V6="","",IF(,,V6))</f>
        <v>0</v>
      </c>
      <c r="C18" s="39" t="str">
        <f t="shared" si="7"/>
        <v>×</v>
      </c>
      <c r="D18" s="48">
        <f>IF(T6="","",IF(,,T6))</f>
        <v>2</v>
      </c>
      <c r="E18" s="47">
        <f>IF(V8="","",IF(,,V8))</f>
        <v>0</v>
      </c>
      <c r="F18" s="39" t="str">
        <f t="shared" si="8"/>
        <v>×</v>
      </c>
      <c r="G18" s="40">
        <f>IF(T8="","",IF(,,T8))</f>
        <v>4</v>
      </c>
      <c r="H18" s="41">
        <f>IF(V10="","",IF(,,V10))</f>
        <v>1</v>
      </c>
      <c r="I18" s="39" t="str">
        <f t="shared" si="9"/>
        <v>×</v>
      </c>
      <c r="J18" s="40">
        <f>IF(T10="","",IF(,,T10))</f>
        <v>2</v>
      </c>
      <c r="K18" s="41">
        <f>IF(V12="","",IF(,,V12))</f>
        <v>0</v>
      </c>
      <c r="L18" s="39" t="str">
        <f t="shared" si="10"/>
        <v>×</v>
      </c>
      <c r="M18" s="40">
        <f>IF(T12="","",IF(,,T12))</f>
        <v>1</v>
      </c>
      <c r="N18" s="41">
        <f>IF(V14="","",IF(,,V14))</f>
        <v>3</v>
      </c>
      <c r="O18" s="39" t="str">
        <f t="shared" si="11"/>
        <v>○</v>
      </c>
      <c r="P18" s="40">
        <f>IF(T14="","",IF(,,T14))</f>
        <v>0</v>
      </c>
      <c r="Q18" s="41">
        <f>IF(V16="","",IF(,,V16))</f>
        <v>1</v>
      </c>
      <c r="R18" s="39" t="str">
        <f aca="true" t="shared" si="12" ref="R18:R25">IF(Q18="","",IF(Q18&gt;S18,"○",IF(Q18&lt;S18,"×",IF(Q18=S18,"△"))))</f>
        <v>○</v>
      </c>
      <c r="S18" s="40">
        <f>IF(T16="","",IF(,,T16))</f>
        <v>0</v>
      </c>
      <c r="T18" s="119"/>
      <c r="U18" s="119"/>
      <c r="V18" s="119"/>
      <c r="W18" s="41"/>
      <c r="X18" s="39">
        <f t="shared" si="4"/>
      </c>
      <c r="Y18" s="40"/>
      <c r="Z18" s="41"/>
      <c r="AA18" s="39">
        <f t="shared" si="5"/>
      </c>
      <c r="AB18" s="40"/>
      <c r="AC18" s="41"/>
      <c r="AD18" s="39">
        <f t="shared" si="6"/>
      </c>
      <c r="AE18" s="43"/>
      <c r="AF18" s="115">
        <f>SUM(COUNTIF(B18:AE19,"○"),COUNTIF(B18:AE19,"△"),COUNTIF(B18:AE19,"×"))</f>
        <v>8</v>
      </c>
      <c r="AG18" s="11" t="s">
        <v>8</v>
      </c>
      <c r="AH18" s="12">
        <f>COUNTIF(B18:AE19,"○")</f>
        <v>2</v>
      </c>
      <c r="AI18" s="11" t="s">
        <v>14</v>
      </c>
      <c r="AJ18" s="12">
        <f>COUNTIF(B18:AE19,"×")</f>
        <v>6</v>
      </c>
      <c r="AK18" s="92">
        <f>AH18*3+AH19*1</f>
        <v>6</v>
      </c>
      <c r="AL18" s="11" t="s">
        <v>9</v>
      </c>
      <c r="AM18" s="12">
        <f>SUM(B18,E18,H18,K18,N18,Q18,W18,Z18,AC18,B19,E19,H19,K19,N19,Q19,W19,Z19,AC19)</f>
        <v>5</v>
      </c>
      <c r="AN18" s="96">
        <f>AM18-AM19</f>
        <v>-7</v>
      </c>
      <c r="AO18" s="96">
        <f>AM18</f>
        <v>5</v>
      </c>
      <c r="AP18" s="112">
        <f>AM19</f>
        <v>12</v>
      </c>
      <c r="AQ18" s="114" t="e">
        <f>RANK(AR18,AR$6:AR$21,1)</f>
        <v>#N/A</v>
      </c>
    </row>
    <row r="19" spans="1:43" ht="30" customHeight="1">
      <c r="A19" s="176"/>
      <c r="B19" s="49">
        <f>IF(V7="","",IF(,,V7))</f>
      </c>
      <c r="C19" s="4">
        <f t="shared" si="7"/>
      </c>
      <c r="D19" s="50">
        <f>IF(T7="","",IF(,,T7))</f>
      </c>
      <c r="E19" s="49">
        <f>IF(V9="","",IF(,,V9))</f>
      </c>
      <c r="F19" s="4">
        <f t="shared" si="8"/>
      </c>
      <c r="G19" s="52">
        <f>IF(T9="","",IF(,,T9))</f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  <v>0</v>
      </c>
      <c r="L19" s="4" t="str">
        <f t="shared" si="10"/>
        <v>×</v>
      </c>
      <c r="M19" s="52">
        <f>IF(T13="","",IF(,,T13))</f>
        <v>2</v>
      </c>
      <c r="N19" s="46">
        <f>IF(V15="","",IF(,,V15))</f>
      </c>
      <c r="O19" s="4">
        <f t="shared" si="11"/>
      </c>
      <c r="P19" s="52">
        <f>IF(T15="","",IF(,,T15))</f>
      </c>
      <c r="Q19" s="46">
        <f>IF(V17="","",IF(,,V17))</f>
        <v>0</v>
      </c>
      <c r="R19" s="4" t="str">
        <f t="shared" si="12"/>
        <v>×</v>
      </c>
      <c r="S19" s="52">
        <f>IF(T17="","",IF(,,T17))</f>
        <v>1</v>
      </c>
      <c r="T19" s="123"/>
      <c r="U19" s="109"/>
      <c r="V19" s="110"/>
      <c r="W19" s="25"/>
      <c r="X19" s="4">
        <f t="shared" si="4"/>
      </c>
      <c r="Y19" s="26"/>
      <c r="Z19" s="5"/>
      <c r="AA19" s="6">
        <f t="shared" si="5"/>
      </c>
      <c r="AB19" s="7"/>
      <c r="AC19" s="5"/>
      <c r="AD19" s="6">
        <f t="shared" si="6"/>
      </c>
      <c r="AE19" s="8"/>
      <c r="AF19" s="116"/>
      <c r="AG19" s="11" t="s">
        <v>10</v>
      </c>
      <c r="AH19" s="12">
        <f>COUNTIF(B18:AE19,"△")</f>
        <v>0</v>
      </c>
      <c r="AI19" s="29"/>
      <c r="AJ19" s="30"/>
      <c r="AK19" s="124"/>
      <c r="AL19" s="27" t="s">
        <v>11</v>
      </c>
      <c r="AM19" s="28">
        <f>SUM(D18,G18,J18,M18,P18,S18,Y18,AB18,AE18,D19,G19,J19,M19,P19,S19,Y19,AB19,AE19)</f>
        <v>12</v>
      </c>
      <c r="AN19" s="125"/>
      <c r="AO19" s="125"/>
      <c r="AP19" s="128"/>
      <c r="AQ19" s="114"/>
    </row>
    <row r="20" spans="1:43" ht="30" customHeight="1">
      <c r="A20" s="176" t="s">
        <v>47</v>
      </c>
      <c r="B20" s="47">
        <f>IF(Y6="","",IF(,,Y6))</f>
        <v>1</v>
      </c>
      <c r="C20" s="39" t="str">
        <f t="shared" si="7"/>
        <v>×</v>
      </c>
      <c r="D20" s="48">
        <f>IF(W6="","",IF(,,W6))</f>
        <v>3</v>
      </c>
      <c r="E20" s="49">
        <f>IF(Y8="","",IF(,,Y8))</f>
        <v>2</v>
      </c>
      <c r="F20" s="39" t="str">
        <f t="shared" si="8"/>
        <v>×</v>
      </c>
      <c r="G20" s="52">
        <f>IF(W8="","",IF(,,W8))</f>
        <v>6</v>
      </c>
      <c r="H20" s="46">
        <f>IF(Y10="","",IF(,,Y10))</f>
        <v>2</v>
      </c>
      <c r="I20" s="39" t="str">
        <f t="shared" si="9"/>
        <v>△</v>
      </c>
      <c r="J20" s="52">
        <f>IF(W10="","",IF(,,W10))</f>
        <v>2</v>
      </c>
      <c r="K20" s="46">
        <f>IF(Y12="","",IF(,,Y12))</f>
        <v>1</v>
      </c>
      <c r="L20" s="39" t="str">
        <f t="shared" si="10"/>
        <v>△</v>
      </c>
      <c r="M20" s="52">
        <f>IF(W12="","",IF(,,W12))</f>
        <v>1</v>
      </c>
      <c r="N20" s="46">
        <f>IF(Y14="","",IF(,,Y14))</f>
        <v>0</v>
      </c>
      <c r="O20" s="39" t="str">
        <f t="shared" si="11"/>
        <v>×</v>
      </c>
      <c r="P20" s="52">
        <f>IF(W14="","",IF(,,W14))</f>
        <v>1</v>
      </c>
      <c r="Q20" s="46">
        <f>IF(Y16="","",IF(,,Y16))</f>
        <v>0</v>
      </c>
      <c r="R20" s="39" t="str">
        <f t="shared" si="12"/>
        <v>×</v>
      </c>
      <c r="S20" s="52">
        <f>IF(W16="","",IF(,,W16))</f>
        <v>2</v>
      </c>
      <c r="T20" s="46">
        <f>IF(Y18="","",IF(,,Y18))</f>
      </c>
      <c r="U20" s="39">
        <f aca="true" t="shared" si="13" ref="U20:U25">IF(T20="","",IF(T20&gt;V20,"○",IF(T20&lt;V20,"×",IF(T20=V20,"△"))))</f>
      </c>
      <c r="V20" s="52">
        <f>IF(W18="","",IF(,,W18))</f>
      </c>
      <c r="W20" s="122"/>
      <c r="X20" s="119"/>
      <c r="Y20" s="133"/>
      <c r="Z20" s="41"/>
      <c r="AA20" s="39">
        <f t="shared" si="5"/>
      </c>
      <c r="AB20" s="40"/>
      <c r="AC20" s="41"/>
      <c r="AD20" s="39">
        <f t="shared" si="6"/>
      </c>
      <c r="AE20" s="43"/>
      <c r="AF20" s="115">
        <f>SUM(COUNTIF(B20:AE21,"○"),COUNTIF(B20:AE21,"△"),COUNTIF(B20:AE21,"×"))</f>
        <v>9</v>
      </c>
      <c r="AG20" s="11" t="s">
        <v>8</v>
      </c>
      <c r="AH20" s="12">
        <f>COUNTIF(B20:AE21,"○")</f>
        <v>0</v>
      </c>
      <c r="AI20" s="11" t="s">
        <v>14</v>
      </c>
      <c r="AJ20" s="12">
        <f>COUNTIF(B20:AE21,"×")</f>
        <v>6</v>
      </c>
      <c r="AK20" s="92">
        <f>AH20*3+AH21*1</f>
        <v>3</v>
      </c>
      <c r="AL20" s="11" t="s">
        <v>9</v>
      </c>
      <c r="AM20" s="12">
        <f>SUM(B20,E20,H20,K20,N20,Q20,T20,Z20,AC20,B21,E21,H21,K21,N21,Q21,T21,Z21,AC21)</f>
        <v>8</v>
      </c>
      <c r="AN20" s="96">
        <f>AM20-AM21</f>
        <v>-13</v>
      </c>
      <c r="AO20" s="96">
        <f>AM20</f>
        <v>8</v>
      </c>
      <c r="AP20" s="112">
        <f>AM21</f>
        <v>21</v>
      </c>
      <c r="AQ20" s="114" t="e">
        <f>RANK(AR20,AR$6:AR$21,1)</f>
        <v>#N/A</v>
      </c>
    </row>
    <row r="21" spans="1:43" ht="30" customHeight="1">
      <c r="A21" s="176"/>
      <c r="B21" s="53">
        <f>IF(Y7="","",IF(,,Y7))</f>
      </c>
      <c r="C21" s="6">
        <f t="shared" si="7"/>
      </c>
      <c r="D21" s="54">
        <f>IF(Z7="","",IF(,,Z7))</f>
      </c>
      <c r="E21" s="47">
        <f>IF(Y9="","",IF(,,Y9))</f>
      </c>
      <c r="F21" s="6">
        <f t="shared" si="8"/>
      </c>
      <c r="G21" s="40">
        <f>IF(W9="","",IF(,,W9))</f>
      </c>
      <c r="H21" s="41">
        <f>IF(Y11="","",IF(,,Y11))</f>
        <v>0</v>
      </c>
      <c r="I21" s="6" t="str">
        <f t="shared" si="9"/>
        <v>×</v>
      </c>
      <c r="J21" s="40">
        <f>IF(W11="","",IF(,,W11))</f>
        <v>3</v>
      </c>
      <c r="K21" s="41">
        <f>IF(Y13="","",IF(,,Y13))</f>
        <v>0</v>
      </c>
      <c r="L21" s="6" t="str">
        <f t="shared" si="10"/>
        <v>×</v>
      </c>
      <c r="M21" s="40">
        <f>IF(W13="","",IF(,,W13))</f>
        <v>1</v>
      </c>
      <c r="N21" s="41">
        <f>IF(Y15="","",IF(,,Y15))</f>
        <v>2</v>
      </c>
      <c r="O21" s="6" t="str">
        <f t="shared" si="11"/>
        <v>△</v>
      </c>
      <c r="P21" s="40">
        <f>IF(W15="","",IF(,,W15))</f>
        <v>2</v>
      </c>
      <c r="Q21" s="41">
        <f>IF(Y17="","",IF(,,Y17))</f>
      </c>
      <c r="R21" s="6">
        <f t="shared" si="12"/>
      </c>
      <c r="S21" s="40">
        <f>IF(W17="","",IF(,,W17))</f>
      </c>
      <c r="T21" s="41">
        <f>IF(Y19="","",IF(,,Y19))</f>
      </c>
      <c r="U21" s="6">
        <f t="shared" si="13"/>
      </c>
      <c r="V21" s="40">
        <f>IF(W19="","",IF(,,W19))</f>
      </c>
      <c r="W21" s="134"/>
      <c r="X21" s="120"/>
      <c r="Y21" s="121"/>
      <c r="Z21" s="37"/>
      <c r="AA21" s="6">
        <f t="shared" si="5"/>
      </c>
      <c r="AB21" s="35"/>
      <c r="AC21" s="34"/>
      <c r="AD21" s="6">
        <f t="shared" si="6"/>
      </c>
      <c r="AE21" s="36"/>
      <c r="AF21" s="116"/>
      <c r="AG21" s="11" t="s">
        <v>10</v>
      </c>
      <c r="AH21" s="12">
        <f>COUNTIF(B20:AE21,"△")</f>
        <v>3</v>
      </c>
      <c r="AI21" s="31"/>
      <c r="AJ21" s="32"/>
      <c r="AK21" s="124"/>
      <c r="AL21" s="27" t="s">
        <v>11</v>
      </c>
      <c r="AM21" s="28">
        <f>SUM(D20,G20,J20,M20,P20,S20,V20,AB20,AE20,D21,G21,J21,M21,P21,S21,V21,AB21,AE21)</f>
        <v>21</v>
      </c>
      <c r="AN21" s="125"/>
      <c r="AO21" s="125"/>
      <c r="AP21" s="128"/>
      <c r="AQ21" s="114"/>
    </row>
    <row r="22" spans="1:43" ht="30" customHeight="1">
      <c r="A22" s="176" t="s">
        <v>48</v>
      </c>
      <c r="B22" s="47">
        <f>IF(AB6="","",IF(,,AB6))</f>
      </c>
      <c r="C22" s="39">
        <f t="shared" si="7"/>
      </c>
      <c r="D22" s="48">
        <f>IF(Z6="","",IF(,,Z6))</f>
      </c>
      <c r="E22" s="49">
        <f>IF(AB8="","",IF(,,AB8))</f>
      </c>
      <c r="F22" s="6">
        <f t="shared" si="8"/>
      </c>
      <c r="G22" s="52">
        <f>IF(Z8="","",IF(,,Z8))</f>
      </c>
      <c r="H22" s="46">
        <f>IF(AB10="","",IF(,,AB10))</f>
      </c>
      <c r="I22" s="6">
        <f t="shared" si="9"/>
      </c>
      <c r="J22" s="52">
        <f>IF(Z10="","",IF(,,Z10))</f>
      </c>
      <c r="K22" s="46">
        <f>IF(AB12="","",IF(,,AB12))</f>
      </c>
      <c r="L22" s="6">
        <f t="shared" si="10"/>
      </c>
      <c r="M22" s="52">
        <f>IF(Z12="","",IF(,,Z12))</f>
      </c>
      <c r="N22" s="46">
        <f>IF(AB14="","",IF(,,AB14))</f>
      </c>
      <c r="O22" s="6">
        <f t="shared" si="11"/>
      </c>
      <c r="P22" s="52">
        <f>IF(Z14="","",IF(,,Z14))</f>
      </c>
      <c r="Q22" s="46">
        <f>IF(AB16="","",IF(,,AB16))</f>
      </c>
      <c r="R22" s="6">
        <f t="shared" si="12"/>
      </c>
      <c r="S22" s="55">
        <f>IF(Z16="","",IF(,,Z16))</f>
      </c>
      <c r="T22" s="46">
        <f>IF(AB18="","",IF(,,AB18))</f>
      </c>
      <c r="U22" s="6">
        <f t="shared" si="13"/>
      </c>
      <c r="V22" s="52">
        <f>IF(Z18="","",IF(,,Z18))</f>
      </c>
      <c r="W22" s="46">
        <f>IF(AB20="","",IF(,,AB20))</f>
      </c>
      <c r="X22" s="6">
        <f>IF(W22="","",IF(W22&gt;Y22,"○",IF(W22&lt;Y22,"×",IF(W22=Y22,"△"))))</f>
      </c>
      <c r="Y22" s="52">
        <f>IF(Z20="","",IF(,,Z20))</f>
      </c>
      <c r="Z22" s="122"/>
      <c r="AA22" s="119"/>
      <c r="AB22" s="133"/>
      <c r="AC22" s="41"/>
      <c r="AD22" s="39">
        <f t="shared" si="6"/>
      </c>
      <c r="AE22" s="43"/>
      <c r="AF22" s="115">
        <f>SUM(COUNTIF(B22:AE23,"○"),COUNTIF(B22:AE23,"△"),COUNTIF(B22:AE23,"×"))</f>
        <v>0</v>
      </c>
      <c r="AG22" s="11" t="s">
        <v>8</v>
      </c>
      <c r="AH22" s="12">
        <f>COUNTIF(B22:AE23,"○")</f>
        <v>0</v>
      </c>
      <c r="AI22" s="11" t="s">
        <v>14</v>
      </c>
      <c r="AJ22" s="12">
        <f>COUNTIF(B22:AE23,"×")</f>
        <v>0</v>
      </c>
      <c r="AK22" s="92">
        <f>AH22*3+AH23*1</f>
        <v>0</v>
      </c>
      <c r="AL22" s="11" t="s">
        <v>9</v>
      </c>
      <c r="AM22" s="12">
        <f>SUM(B22,E22,H22,K22,N22,Q22,T22,W22,AC22,B23,E23,H23,K23,N23,Q23,T23,W23,AC23)</f>
        <v>0</v>
      </c>
      <c r="AN22" s="96">
        <f>AM22-AM23</f>
        <v>0</v>
      </c>
      <c r="AO22" s="96">
        <f>AM22</f>
        <v>0</v>
      </c>
      <c r="AP22" s="112">
        <f>AM23</f>
        <v>0</v>
      </c>
      <c r="AQ22" s="114"/>
    </row>
    <row r="23" spans="1:43" ht="30" customHeight="1">
      <c r="A23" s="176"/>
      <c r="B23" s="56">
        <f>IF(AB7="","",IF(,,AB7))</f>
      </c>
      <c r="C23" s="6">
        <f t="shared" si="7"/>
      </c>
      <c r="D23" s="50">
        <f>IF(Z7="","",IF(,,Z7))</f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</c>
      <c r="I23" s="6">
        <f t="shared" si="9"/>
      </c>
      <c r="J23" s="52">
        <f>IF(Z11="","",IF(,,Z11))</f>
      </c>
      <c r="K23" s="46">
        <f>IF(AB13="","",IF(,,AB13))</f>
      </c>
      <c r="L23" s="6">
        <f t="shared" si="10"/>
      </c>
      <c r="M23" s="52">
        <f>IF(Z13="","",IF(,,Z13))</f>
      </c>
      <c r="N23" s="46">
        <f>IF(AB15="","",IF(,,AB15))</f>
      </c>
      <c r="O23" s="6">
        <f t="shared" si="11"/>
      </c>
      <c r="P23" s="52">
        <f>IF(Z15="","",IF(,,Z15))</f>
      </c>
      <c r="Q23" s="46">
        <f>IF(AB17="","",IF(,,AB17))</f>
      </c>
      <c r="R23" s="6">
        <f t="shared" si="12"/>
      </c>
      <c r="S23" s="55">
        <f>IF(Z17="","",IF(,,Z17))</f>
      </c>
      <c r="T23" s="46">
        <f>IF(AB19="","",IF(,,AB19))</f>
      </c>
      <c r="U23" s="6">
        <f t="shared" si="13"/>
      </c>
      <c r="V23" s="52">
        <f>IF(Z19="","",IF(,,Z19))</f>
      </c>
      <c r="W23" s="46">
        <f>IF(AB21="","",IF(,,AB21))</f>
      </c>
      <c r="X23" s="6">
        <f>IF(W23="","",IF(W23&gt;Y23,"○",IF(W23&lt;Y23,"×",IF(W23=Y23,"△"))))</f>
      </c>
      <c r="Y23" s="52">
        <f>IF(Z21="","",IF(,,Z21))</f>
      </c>
      <c r="Z23" s="134"/>
      <c r="AA23" s="120"/>
      <c r="AB23" s="121"/>
      <c r="AC23" s="5"/>
      <c r="AD23" s="6">
        <f t="shared" si="6"/>
      </c>
      <c r="AE23" s="8"/>
      <c r="AF23" s="116"/>
      <c r="AG23" s="11" t="s">
        <v>10</v>
      </c>
      <c r="AH23" s="12">
        <f>COUNTIF(B22:AE23,"△")</f>
        <v>0</v>
      </c>
      <c r="AI23" s="31"/>
      <c r="AJ23" s="32"/>
      <c r="AK23" s="124"/>
      <c r="AL23" s="27" t="s">
        <v>11</v>
      </c>
      <c r="AM23" s="28">
        <f>SUM(D22,G22,J22,M22,P22,S22,V22,Y22,AE22,D23,G23,J23,M23,P23,S23,V23,Y23,AE23)</f>
        <v>0</v>
      </c>
      <c r="AN23" s="125"/>
      <c r="AO23" s="125"/>
      <c r="AP23" s="128"/>
      <c r="AQ23" s="114"/>
    </row>
    <row r="24" spans="1:43" ht="30" customHeight="1">
      <c r="A24" s="176" t="s">
        <v>97</v>
      </c>
      <c r="B24" s="47">
        <f>IF(AE6="","",IF(,,AE6))</f>
      </c>
      <c r="C24" s="39">
        <f t="shared" si="7"/>
      </c>
      <c r="D24" s="48">
        <f>IF(AC6="","",IF(,,AC6))</f>
      </c>
      <c r="E24" s="47">
        <f>IF(AE8="","",IF(,,AE8))</f>
      </c>
      <c r="F24" s="39">
        <f t="shared" si="8"/>
      </c>
      <c r="G24" s="57">
        <f>IF(AC8="","",IF(,,AC8))</f>
      </c>
      <c r="H24" s="41">
        <f>IF(AE10="","",IF(,,AE10))</f>
      </c>
      <c r="I24" s="39">
        <f t="shared" si="9"/>
      </c>
      <c r="J24" s="40">
        <f>IF(AC10="","",IF(,,AC10))</f>
      </c>
      <c r="K24" s="41">
        <f>IF(AE12="","",IF(,,AE12))</f>
      </c>
      <c r="L24" s="39">
        <f t="shared" si="10"/>
      </c>
      <c r="M24" s="40">
        <f>IF(AC12="","",IF(,,AC12))</f>
      </c>
      <c r="N24" s="41">
        <f>IF(AE14="","",IF(,,AE14))</f>
      </c>
      <c r="O24" s="39">
        <f t="shared" si="11"/>
      </c>
      <c r="P24" s="40">
        <f>IF(AC14="","",IF(,,AC14))</f>
      </c>
      <c r="Q24" s="41">
        <f>IF(AE16="","",IF(,,AE16))</f>
      </c>
      <c r="R24" s="39">
        <f t="shared" si="12"/>
      </c>
      <c r="S24" s="40">
        <f>IF(AC16="","",IF(,,AC16))</f>
      </c>
      <c r="T24" s="41">
        <f>IF(AE18="","",IF(,,AE18))</f>
      </c>
      <c r="U24" s="39">
        <f t="shared" si="13"/>
      </c>
      <c r="V24" s="39">
        <f>IF(AC18="","",IF(,,AC18))</f>
      </c>
      <c r="W24" s="41">
        <f>IF(AE20="","",IF(,,AE20))</f>
      </c>
      <c r="X24" s="39">
        <f>IF(W24="","",IF(W24&gt;Y24,"○",IF(W24&lt;Y24,"×",IF(W24=Y24,"△"))))</f>
      </c>
      <c r="Y24" s="40">
        <f>IF(AC20="","",IF(,,AC20))</f>
      </c>
      <c r="Z24" s="41">
        <f>IF(AE22="","",IF(,,AE22))</f>
      </c>
      <c r="AA24" s="39">
        <f>IF(Z24="","",IF(Z24&gt;AB24,"○",IF(Z24&lt;AB24,"×",IF(Z24=AB24,"△"))))</f>
      </c>
      <c r="AB24" s="40">
        <f>IF(AC22="","",IF(,,AC22))</f>
      </c>
      <c r="AC24" s="122"/>
      <c r="AD24" s="119"/>
      <c r="AE24" s="137"/>
      <c r="AF24" s="155">
        <f>SUM(COUNTIF(B24:AE25,"○"),COUNTIF(B24:AE25,"△"),COUNTIF(B24:AE25,"×"))</f>
        <v>0</v>
      </c>
      <c r="AG24" s="11" t="s">
        <v>8</v>
      </c>
      <c r="AH24" s="12">
        <f>COUNTIF(B24:AE25,"○")</f>
        <v>0</v>
      </c>
      <c r="AI24" s="11" t="s">
        <v>14</v>
      </c>
      <c r="AJ24" s="12">
        <f>COUNTIF(B24:AE25,"×")</f>
        <v>0</v>
      </c>
      <c r="AK24" s="92">
        <f>AH24*3+AH25*1</f>
        <v>0</v>
      </c>
      <c r="AL24" s="11" t="s">
        <v>9</v>
      </c>
      <c r="AM24" s="12">
        <f>SUM(B24,E24,H24,K24,N24,Q24,T24,W24,Z24,B25,E25,H25,K25,N25,Q25,T25,W25,Z25)</f>
        <v>0</v>
      </c>
      <c r="AN24" s="96">
        <f>AM24-AM25</f>
        <v>0</v>
      </c>
      <c r="AO24" s="96">
        <f>AM24</f>
        <v>0</v>
      </c>
      <c r="AP24" s="112">
        <f>AM25</f>
        <v>0</v>
      </c>
      <c r="AQ24" s="114"/>
    </row>
    <row r="25" spans="1:43" ht="30" customHeight="1" thickBot="1">
      <c r="A25" s="177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</c>
      <c r="F25" s="63">
        <f t="shared" si="8"/>
      </c>
      <c r="G25" s="60">
        <f>IF(AC9="","",IF(,,AC9))</f>
      </c>
      <c r="H25" s="61">
        <f>IF(AE11="","",IF(,,AE11))</f>
      </c>
      <c r="I25" s="63">
        <f t="shared" si="9"/>
      </c>
      <c r="J25" s="62">
        <f>IF(AC11="","",IF(,,AC11))</f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138"/>
      <c r="AD25" s="139"/>
      <c r="AE25" s="140"/>
      <c r="AF25" s="156"/>
      <c r="AG25" s="23" t="s">
        <v>10</v>
      </c>
      <c r="AH25" s="24">
        <f>COUNTIF(B24:AE25,"△")</f>
        <v>0</v>
      </c>
      <c r="AI25" s="23"/>
      <c r="AJ25" s="24"/>
      <c r="AK25" s="142"/>
      <c r="AL25" s="23" t="s">
        <v>11</v>
      </c>
      <c r="AM25" s="24">
        <f>SUM(D24,G24,J24,M24,P24,S24,V24,Y24,AB24,D25,G25,J25,M25,P25,S25,V25,Y25,AB25)</f>
        <v>0</v>
      </c>
      <c r="AN25" s="143"/>
      <c r="AO25" s="143"/>
      <c r="AP25" s="135"/>
      <c r="AQ25" s="106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AP24:AP25"/>
    <mergeCell ref="AQ24:AQ25"/>
    <mergeCell ref="A24:A25"/>
    <mergeCell ref="AC24:AE25"/>
    <mergeCell ref="AF24:AF25"/>
    <mergeCell ref="AK24:AK25"/>
    <mergeCell ref="AN24:AN25"/>
    <mergeCell ref="AO24:AO25"/>
    <mergeCell ref="AN22:AN23"/>
    <mergeCell ref="AO22:AO23"/>
    <mergeCell ref="AP22:AP23"/>
    <mergeCell ref="AQ22:AQ23"/>
    <mergeCell ref="A22:A23"/>
    <mergeCell ref="Z22:AB23"/>
    <mergeCell ref="AF22:AF23"/>
    <mergeCell ref="AK22:AK23"/>
    <mergeCell ref="AN20:AN21"/>
    <mergeCell ref="AO20:AO21"/>
    <mergeCell ref="AP20:AP21"/>
    <mergeCell ref="AQ20:AQ21"/>
    <mergeCell ref="A20:A21"/>
    <mergeCell ref="W20:Y21"/>
    <mergeCell ref="AF20:AF21"/>
    <mergeCell ref="AK20:AK21"/>
    <mergeCell ref="AQ16:AQ17"/>
    <mergeCell ref="A18:A19"/>
    <mergeCell ref="T18:V19"/>
    <mergeCell ref="AF18:AF19"/>
    <mergeCell ref="AK18:AK19"/>
    <mergeCell ref="AN18:AN19"/>
    <mergeCell ref="AO18:AO19"/>
    <mergeCell ref="AP18:AP19"/>
    <mergeCell ref="AQ18:AQ19"/>
    <mergeCell ref="AK16:AK17"/>
    <mergeCell ref="AN16:AN17"/>
    <mergeCell ref="AO16:AO17"/>
    <mergeCell ref="AP16:AP17"/>
    <mergeCell ref="AI15:AJ15"/>
    <mergeCell ref="AO14:AO15"/>
    <mergeCell ref="AP14:AP15"/>
    <mergeCell ref="A16:A17"/>
    <mergeCell ref="Q16:S17"/>
    <mergeCell ref="AF16:AF17"/>
    <mergeCell ref="AQ12:AQ13"/>
    <mergeCell ref="AI13:AJ13"/>
    <mergeCell ref="A14:A15"/>
    <mergeCell ref="N14:P15"/>
    <mergeCell ref="AF14:AF15"/>
    <mergeCell ref="AK14:AK15"/>
    <mergeCell ref="AN14:AN15"/>
    <mergeCell ref="AQ14:AQ15"/>
    <mergeCell ref="AK12:AK13"/>
    <mergeCell ref="AN12:AN13"/>
    <mergeCell ref="AO12:AO13"/>
    <mergeCell ref="AP12:AP13"/>
    <mergeCell ref="AI11:AJ11"/>
    <mergeCell ref="A12:A13"/>
    <mergeCell ref="K12:M13"/>
    <mergeCell ref="AF12:AF13"/>
    <mergeCell ref="AQ8:AQ9"/>
    <mergeCell ref="AI9:AJ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K8:AK9"/>
    <mergeCell ref="AN8:AN9"/>
    <mergeCell ref="AO8:AO9"/>
    <mergeCell ref="AP8:AP9"/>
    <mergeCell ref="AI7:AJ7"/>
    <mergeCell ref="A8:A9"/>
    <mergeCell ref="E8:G9"/>
    <mergeCell ref="AF8:AF9"/>
    <mergeCell ref="AP4:AP5"/>
    <mergeCell ref="AQ4:AQ5"/>
    <mergeCell ref="A6:A7"/>
    <mergeCell ref="B6:D7"/>
    <mergeCell ref="AF6:AF7"/>
    <mergeCell ref="AK6:AK7"/>
    <mergeCell ref="AN6:AN7"/>
    <mergeCell ref="AO6:AO7"/>
    <mergeCell ref="AP6:AP7"/>
    <mergeCell ref="AQ6:AQ7"/>
    <mergeCell ref="AK4:AK5"/>
    <mergeCell ref="AL4:AM5"/>
    <mergeCell ref="AN4:AN5"/>
    <mergeCell ref="AO4:AO5"/>
    <mergeCell ref="Z4:AB5"/>
    <mergeCell ref="AC4:AE5"/>
    <mergeCell ref="AF4:AF5"/>
    <mergeCell ref="AG4:AJ5"/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2">
      <selection activeCell="AN12" sqref="AN12:AN13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82" t="s">
        <v>16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2:31" ht="30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ht="30" customHeight="1" thickBot="1">
      <c r="AP3" s="2"/>
    </row>
    <row r="4" spans="1:43" ht="30" customHeight="1">
      <c r="A4" s="144" t="s">
        <v>0</v>
      </c>
      <c r="B4" s="76" t="s">
        <v>52</v>
      </c>
      <c r="C4" s="77"/>
      <c r="D4" s="78"/>
      <c r="E4" s="73" t="s">
        <v>53</v>
      </c>
      <c r="F4" s="77"/>
      <c r="G4" s="78"/>
      <c r="H4" s="75" t="s">
        <v>54</v>
      </c>
      <c r="I4" s="86"/>
      <c r="J4" s="87"/>
      <c r="K4" s="75" t="s">
        <v>105</v>
      </c>
      <c r="L4" s="86"/>
      <c r="M4" s="87"/>
      <c r="N4" s="73" t="s">
        <v>55</v>
      </c>
      <c r="O4" s="77"/>
      <c r="P4" s="77"/>
      <c r="Q4" s="73" t="s">
        <v>78</v>
      </c>
      <c r="R4" s="77"/>
      <c r="S4" s="78"/>
      <c r="T4" s="73" t="s">
        <v>106</v>
      </c>
      <c r="U4" s="77"/>
      <c r="V4" s="78"/>
      <c r="W4" s="73" t="s">
        <v>57</v>
      </c>
      <c r="X4" s="77"/>
      <c r="Y4" s="78"/>
      <c r="Z4" s="73" t="s">
        <v>77</v>
      </c>
      <c r="AA4" s="77"/>
      <c r="AB4" s="78"/>
      <c r="AC4" s="73" t="s">
        <v>107</v>
      </c>
      <c r="AD4" s="77"/>
      <c r="AE4" s="97"/>
      <c r="AF4" s="99" t="s">
        <v>1</v>
      </c>
      <c r="AG4" s="101" t="s">
        <v>2</v>
      </c>
      <c r="AH4" s="101"/>
      <c r="AI4" s="101"/>
      <c r="AJ4" s="101"/>
      <c r="AK4" s="101" t="s">
        <v>3</v>
      </c>
      <c r="AL4" s="101" t="s">
        <v>4</v>
      </c>
      <c r="AM4" s="101"/>
      <c r="AN4" s="101" t="s">
        <v>5</v>
      </c>
      <c r="AO4" s="101" t="s">
        <v>6</v>
      </c>
      <c r="AP4" s="103" t="s">
        <v>7</v>
      </c>
      <c r="AQ4" s="105" t="s">
        <v>15</v>
      </c>
    </row>
    <row r="5" spans="1:43" ht="30" customHeight="1" thickBot="1">
      <c r="A5" s="145"/>
      <c r="B5" s="79"/>
      <c r="C5" s="80"/>
      <c r="D5" s="81"/>
      <c r="E5" s="74"/>
      <c r="F5" s="80"/>
      <c r="G5" s="81"/>
      <c r="H5" s="88"/>
      <c r="I5" s="89"/>
      <c r="J5" s="90"/>
      <c r="K5" s="88"/>
      <c r="L5" s="89"/>
      <c r="M5" s="90"/>
      <c r="N5" s="74"/>
      <c r="O5" s="80"/>
      <c r="P5" s="80"/>
      <c r="Q5" s="74"/>
      <c r="R5" s="80"/>
      <c r="S5" s="81"/>
      <c r="T5" s="74"/>
      <c r="U5" s="80"/>
      <c r="V5" s="81"/>
      <c r="W5" s="74"/>
      <c r="X5" s="80"/>
      <c r="Y5" s="81"/>
      <c r="Z5" s="74"/>
      <c r="AA5" s="80"/>
      <c r="AB5" s="81"/>
      <c r="AC5" s="74"/>
      <c r="AD5" s="80"/>
      <c r="AE5" s="98"/>
      <c r="AF5" s="100"/>
      <c r="AG5" s="102"/>
      <c r="AH5" s="102"/>
      <c r="AI5" s="102"/>
      <c r="AJ5" s="102"/>
      <c r="AK5" s="102"/>
      <c r="AL5" s="102"/>
      <c r="AM5" s="102"/>
      <c r="AN5" s="102"/>
      <c r="AO5" s="102"/>
      <c r="AP5" s="104"/>
      <c r="AQ5" s="106"/>
    </row>
    <row r="6" spans="1:43" ht="30" customHeight="1">
      <c r="A6" s="178" t="s">
        <v>52</v>
      </c>
      <c r="B6" s="109"/>
      <c r="C6" s="109"/>
      <c r="D6" s="109"/>
      <c r="E6" s="42">
        <v>1</v>
      </c>
      <c r="F6" s="6" t="str">
        <f>IF(E6="","",IF(E6&gt;G6,"○",IF(E6&lt;G6,"×",IF(E6=G6,"△"))))</f>
        <v>△</v>
      </c>
      <c r="G6" s="7">
        <v>1</v>
      </c>
      <c r="H6" s="42">
        <v>1</v>
      </c>
      <c r="I6" s="6" t="str">
        <f>IF(H6="","",IF(H6&gt;J6,"○",IF(H6&lt;J6,"×",IF(H6=J6,"△"))))</f>
        <v>△</v>
      </c>
      <c r="J6" s="7">
        <v>1</v>
      </c>
      <c r="K6" s="42">
        <v>3</v>
      </c>
      <c r="L6" s="6" t="str">
        <f aca="true" t="shared" si="0" ref="L6:L11">IF(K6="","",IF(K6&gt;M6,"○",IF(K6&lt;M6,"×",IF(K6=M6,"△"))))</f>
        <v>×</v>
      </c>
      <c r="M6" s="7">
        <v>6</v>
      </c>
      <c r="N6" s="42">
        <v>4</v>
      </c>
      <c r="O6" s="6" t="str">
        <f aca="true" t="shared" si="1" ref="O6:O13">IF(N6="","",IF(N6&gt;P6,"○",IF(N6&lt;P6,"×",IF(N6=P6,"△"))))</f>
        <v>○</v>
      </c>
      <c r="P6" s="6">
        <v>1</v>
      </c>
      <c r="Q6" s="5">
        <v>9</v>
      </c>
      <c r="R6" s="6" t="str">
        <f aca="true" t="shared" si="2" ref="R6:R15">IF(Q6="","",IF(Q6&gt;S6,"○",IF(Q6&lt;S6,"×",IF(Q6=S6,"△"))))</f>
        <v>○</v>
      </c>
      <c r="S6" s="6">
        <v>0</v>
      </c>
      <c r="T6" s="5">
        <v>2</v>
      </c>
      <c r="U6" s="6" t="str">
        <f aca="true" t="shared" si="3" ref="U6:U17">IF(T6="","",IF(T6&gt;V6,"○",IF(T6&lt;V6,"×",IF(T6=V6,"△"))))</f>
        <v>×</v>
      </c>
      <c r="V6" s="6">
        <v>3</v>
      </c>
      <c r="W6" s="5">
        <v>3</v>
      </c>
      <c r="X6" s="6" t="str">
        <f aca="true" t="shared" si="4" ref="X6:X19">IF(W6="","",IF(W6&gt;Y6,"○",IF(W6&lt;Y6,"×",IF(W6=Y6,"△"))))</f>
        <v>×</v>
      </c>
      <c r="Y6" s="6">
        <v>4</v>
      </c>
      <c r="Z6" s="5">
        <v>9</v>
      </c>
      <c r="AA6" s="6" t="str">
        <f aca="true" t="shared" si="5" ref="AA6:AA21">IF(Z6="","",IF(Z6&gt;AB6,"○",IF(Z6&lt;AB6,"×",IF(Z6=AB6,"△"))))</f>
        <v>○</v>
      </c>
      <c r="AB6" s="6">
        <v>0</v>
      </c>
      <c r="AC6" s="5"/>
      <c r="AD6" s="6">
        <f aca="true" t="shared" si="6" ref="AD6:AD23">IF(AC6="","",IF(AC6&gt;AE6,"○",IF(AC6&lt;AE6,"×",IF(AC6=AE6,"△"))))</f>
      </c>
      <c r="AE6" s="44"/>
      <c r="AF6" s="115">
        <f>SUM(COUNTIF(B6:AE7,"○"),COUNTIF(B6:AE7,"△"),COUNTIF(B6:AE7,"×"))</f>
        <v>14</v>
      </c>
      <c r="AG6" s="13" t="s">
        <v>8</v>
      </c>
      <c r="AH6" s="14">
        <f>COUNTIF(B6:AE7,"○")</f>
        <v>6</v>
      </c>
      <c r="AI6" s="13" t="s">
        <v>14</v>
      </c>
      <c r="AJ6" s="14">
        <f>COUNTIF(B6:AE7,"×")</f>
        <v>4</v>
      </c>
      <c r="AK6" s="91">
        <f>AH6*3+AH7*1</f>
        <v>22</v>
      </c>
      <c r="AL6" s="13" t="s">
        <v>9</v>
      </c>
      <c r="AM6" s="14">
        <f>SUM(E6,H6,K6,N6,Q6,T6,W6,Z6,AC6,E7,H7,K7,N7,Q7,T7,W7,Z7,AC7)</f>
        <v>53</v>
      </c>
      <c r="AN6" s="95">
        <f>AM6-AM7</f>
        <v>25</v>
      </c>
      <c r="AO6" s="95">
        <f>AM6</f>
        <v>53</v>
      </c>
      <c r="AP6" s="111">
        <f>AM7</f>
        <v>28</v>
      </c>
      <c r="AQ6" s="113"/>
    </row>
    <row r="7" spans="1:43" ht="30" customHeight="1">
      <c r="A7" s="179"/>
      <c r="B7" s="109"/>
      <c r="C7" s="109"/>
      <c r="D7" s="110"/>
      <c r="E7" s="5">
        <v>5</v>
      </c>
      <c r="F7" s="6" t="str">
        <f>IF(E7="","",IF(E7&gt;G7,"○",IF(E7&lt;G7,"×",IF(E7=G7,"△"))))</f>
        <v>○</v>
      </c>
      <c r="G7" s="7">
        <v>0</v>
      </c>
      <c r="H7" s="25"/>
      <c r="I7" s="4">
        <f>IF(H7="","",IF(H7&gt;J7,"○",IF(H7&lt;J7,"×",IF(H7=J7,"△"))))</f>
      </c>
      <c r="J7" s="26"/>
      <c r="K7" s="25">
        <v>2</v>
      </c>
      <c r="L7" s="4" t="str">
        <f t="shared" si="0"/>
        <v>△</v>
      </c>
      <c r="M7" s="26">
        <v>2</v>
      </c>
      <c r="N7" s="25">
        <v>8</v>
      </c>
      <c r="O7" s="4" t="str">
        <f t="shared" si="1"/>
        <v>○</v>
      </c>
      <c r="P7" s="4">
        <v>4</v>
      </c>
      <c r="Q7" s="25">
        <v>3</v>
      </c>
      <c r="R7" s="4" t="str">
        <f>IF(Q7="","",IF(Q7&gt;S7,"○",IF(Q7&lt;S7,"×",IF(Q7=S7,"△"))))</f>
        <v>○</v>
      </c>
      <c r="S7" s="4">
        <v>0</v>
      </c>
      <c r="T7" s="25">
        <v>2</v>
      </c>
      <c r="U7" s="4" t="str">
        <f t="shared" si="3"/>
        <v>△</v>
      </c>
      <c r="V7" s="4">
        <v>2</v>
      </c>
      <c r="W7" s="25">
        <v>1</v>
      </c>
      <c r="X7" s="4" t="str">
        <f t="shared" si="4"/>
        <v>×</v>
      </c>
      <c r="Y7" s="4">
        <v>4</v>
      </c>
      <c r="Z7" s="25"/>
      <c r="AA7" s="4">
        <f t="shared" si="5"/>
      </c>
      <c r="AB7" s="4"/>
      <c r="AC7" s="25"/>
      <c r="AD7" s="4">
        <f t="shared" si="6"/>
      </c>
      <c r="AE7" s="33"/>
      <c r="AF7" s="116"/>
      <c r="AG7" s="11" t="s">
        <v>10</v>
      </c>
      <c r="AH7" s="12">
        <f>COUNTIF(B6:AE7,"△")</f>
        <v>4</v>
      </c>
      <c r="AI7" s="93"/>
      <c r="AJ7" s="94"/>
      <c r="AK7" s="92"/>
      <c r="AL7" s="11" t="s">
        <v>11</v>
      </c>
      <c r="AM7" s="12">
        <f>SUM(G6,J6,M6,P6,S6,V6,Y6,AB6,AE6,G7,J7,M7,P7,S7,V7,Y7,AB7,AE7)</f>
        <v>28</v>
      </c>
      <c r="AN7" s="96"/>
      <c r="AO7" s="96"/>
      <c r="AP7" s="112"/>
      <c r="AQ7" s="114"/>
    </row>
    <row r="8" spans="1:43" ht="30" customHeight="1">
      <c r="A8" s="175" t="s">
        <v>53</v>
      </c>
      <c r="B8" s="47">
        <f>IF(G6="","",IF(,,G6))</f>
        <v>1</v>
      </c>
      <c r="C8" s="39" t="str">
        <f aca="true" t="shared" si="7" ref="C8:C25">IF(B8="","",IF(B8&gt;D8,"○",IF(B8&lt;D8,"×",IF(B8=D8,"△"))))</f>
        <v>△</v>
      </c>
      <c r="D8" s="48">
        <f>IF(E6="","",IF(,,E6))</f>
        <v>1</v>
      </c>
      <c r="E8" s="119"/>
      <c r="F8" s="119"/>
      <c r="G8" s="119"/>
      <c r="H8" s="38">
        <v>0</v>
      </c>
      <c r="I8" s="39" t="str">
        <f>IF(H8="","",IF(H8&gt;J8,"○",IF(H8&lt;J8,"×",IF(H8=J8,"△"))))</f>
        <v>×</v>
      </c>
      <c r="J8" s="40">
        <v>7</v>
      </c>
      <c r="K8" s="38">
        <v>0</v>
      </c>
      <c r="L8" s="39" t="str">
        <f t="shared" si="0"/>
        <v>×</v>
      </c>
      <c r="M8" s="40">
        <v>10</v>
      </c>
      <c r="N8" s="38">
        <v>3</v>
      </c>
      <c r="O8" s="39" t="str">
        <f t="shared" si="1"/>
        <v>○</v>
      </c>
      <c r="P8" s="39">
        <v>0</v>
      </c>
      <c r="Q8" s="41">
        <v>3</v>
      </c>
      <c r="R8" s="39" t="str">
        <f t="shared" si="2"/>
        <v>○</v>
      </c>
      <c r="S8" s="39">
        <v>0</v>
      </c>
      <c r="T8" s="41">
        <v>0</v>
      </c>
      <c r="U8" s="39" t="str">
        <f t="shared" si="3"/>
        <v>×</v>
      </c>
      <c r="V8" s="39">
        <v>5</v>
      </c>
      <c r="W8" s="41">
        <v>0</v>
      </c>
      <c r="X8" s="39" t="str">
        <f t="shared" si="4"/>
        <v>×</v>
      </c>
      <c r="Y8" s="39">
        <v>8</v>
      </c>
      <c r="Z8" s="41">
        <v>2</v>
      </c>
      <c r="AA8" s="39" t="str">
        <f t="shared" si="5"/>
        <v>○</v>
      </c>
      <c r="AB8" s="39">
        <v>0</v>
      </c>
      <c r="AC8" s="41"/>
      <c r="AD8" s="39">
        <f t="shared" si="6"/>
      </c>
      <c r="AE8" s="43"/>
      <c r="AF8" s="115">
        <f>SUM(COUNTIF(B8:AE9,"○"),COUNTIF(B8:AE9,"△"),COUNTIF(B8:AE9,"×"))</f>
        <v>13</v>
      </c>
      <c r="AG8" s="11" t="s">
        <v>8</v>
      </c>
      <c r="AH8" s="12">
        <f>COUNTIF(B8:AE9,"○")</f>
        <v>4</v>
      </c>
      <c r="AI8" s="11" t="s">
        <v>14</v>
      </c>
      <c r="AJ8" s="12">
        <f>COUNTIF(B8:AE9,"×")</f>
        <v>8</v>
      </c>
      <c r="AK8" s="92">
        <f>AH8*3+AH9*1</f>
        <v>13</v>
      </c>
      <c r="AL8" s="11" t="s">
        <v>9</v>
      </c>
      <c r="AM8" s="12">
        <f>SUM(B8,H8,K8,N8,Q8,T8,W8,Z8,AC8,B9,H9,K9,N9,Q9,T9,W9,Z9,AC9)</f>
        <v>14</v>
      </c>
      <c r="AN8" s="96">
        <f>AM8-AM9</f>
        <v>-52</v>
      </c>
      <c r="AO8" s="96">
        <f>AM8</f>
        <v>14</v>
      </c>
      <c r="AP8" s="112">
        <f>AM9</f>
        <v>66</v>
      </c>
      <c r="AQ8" s="114"/>
    </row>
    <row r="9" spans="1:43" ht="30" customHeight="1">
      <c r="A9" s="174"/>
      <c r="B9" s="49">
        <f>IF(G7="","",IF(,,G7))</f>
        <v>0</v>
      </c>
      <c r="C9" s="4" t="str">
        <f t="shared" si="7"/>
        <v>×</v>
      </c>
      <c r="D9" s="50">
        <f>IF(E7="","",IF(,,E7))</f>
        <v>5</v>
      </c>
      <c r="E9" s="120"/>
      <c r="F9" s="120"/>
      <c r="G9" s="121"/>
      <c r="H9" s="5">
        <v>0</v>
      </c>
      <c r="I9" s="6" t="str">
        <f>IF(H9="","",IF(H9&gt;J9,"○",IF(H9&lt;J9,"×",IF(H9=J9,"△"))))</f>
        <v>×</v>
      </c>
      <c r="J9" s="7">
        <v>10</v>
      </c>
      <c r="K9" s="25"/>
      <c r="L9" s="4">
        <f t="shared" si="0"/>
      </c>
      <c r="M9" s="26"/>
      <c r="N9" s="25">
        <v>5</v>
      </c>
      <c r="O9" s="4" t="str">
        <f t="shared" si="1"/>
        <v>○</v>
      </c>
      <c r="P9" s="4">
        <v>0</v>
      </c>
      <c r="Q9" s="25">
        <v>0</v>
      </c>
      <c r="R9" s="4" t="str">
        <f t="shared" si="2"/>
        <v>×</v>
      </c>
      <c r="S9" s="4">
        <v>10</v>
      </c>
      <c r="T9" s="25"/>
      <c r="U9" s="4">
        <f t="shared" si="3"/>
      </c>
      <c r="V9" s="4"/>
      <c r="W9" s="25">
        <v>0</v>
      </c>
      <c r="X9" s="4" t="str">
        <f t="shared" si="4"/>
        <v>×</v>
      </c>
      <c r="Y9" s="4">
        <v>10</v>
      </c>
      <c r="Z9" s="25"/>
      <c r="AA9" s="4">
        <f t="shared" si="5"/>
      </c>
      <c r="AB9" s="4"/>
      <c r="AC9" s="25"/>
      <c r="AD9" s="4">
        <f t="shared" si="6"/>
      </c>
      <c r="AE9" s="33"/>
      <c r="AF9" s="116"/>
      <c r="AG9" s="11" t="s">
        <v>10</v>
      </c>
      <c r="AH9" s="12">
        <f>COUNTIF(B8:AE9,"△")</f>
        <v>1</v>
      </c>
      <c r="AI9" s="93"/>
      <c r="AJ9" s="94"/>
      <c r="AK9" s="92"/>
      <c r="AL9" s="11" t="s">
        <v>11</v>
      </c>
      <c r="AM9" s="12">
        <f>SUM(D8,J8,M8,P8,S8,V8,Y8,AB8,AE8,D9,J9,M9,P9,S9,V9,Y9,AB9,AE9)</f>
        <v>66</v>
      </c>
      <c r="AN9" s="96"/>
      <c r="AO9" s="96"/>
      <c r="AP9" s="112"/>
      <c r="AQ9" s="114"/>
    </row>
    <row r="10" spans="1:43" ht="30" customHeight="1">
      <c r="A10" s="175" t="s">
        <v>54</v>
      </c>
      <c r="B10" s="47">
        <f>IF(J6="","",IF(,,J6))</f>
        <v>1</v>
      </c>
      <c r="C10" s="39" t="str">
        <f t="shared" si="7"/>
        <v>△</v>
      </c>
      <c r="D10" s="48">
        <f>IF(H6="","",IF(,,H6))</f>
        <v>1</v>
      </c>
      <c r="E10" s="49">
        <f>IF(J8="","",IF(,,J8))</f>
        <v>7</v>
      </c>
      <c r="F10" s="6" t="str">
        <f aca="true" t="shared" si="8" ref="F10:F25">IF(E10="","",IF(E10&gt;G10,"○",IF(E10&lt;G10,"×",IF(E10=G10,"△"))))</f>
        <v>○</v>
      </c>
      <c r="G10" s="49">
        <f>IF(H8="","",IF(,,H8))</f>
        <v>0</v>
      </c>
      <c r="H10" s="122"/>
      <c r="I10" s="119"/>
      <c r="J10" s="119"/>
      <c r="K10" s="38">
        <v>4</v>
      </c>
      <c r="L10" s="39" t="str">
        <f t="shared" si="0"/>
        <v>○</v>
      </c>
      <c r="M10" s="40">
        <v>1</v>
      </c>
      <c r="N10" s="38">
        <v>6</v>
      </c>
      <c r="O10" s="39" t="str">
        <f t="shared" si="1"/>
        <v>○</v>
      </c>
      <c r="P10" s="39">
        <v>1</v>
      </c>
      <c r="Q10" s="41">
        <v>6</v>
      </c>
      <c r="R10" s="39" t="str">
        <f t="shared" si="2"/>
        <v>○</v>
      </c>
      <c r="S10" s="39">
        <v>0</v>
      </c>
      <c r="T10" s="41">
        <v>3</v>
      </c>
      <c r="U10" s="39" t="str">
        <f t="shared" si="3"/>
        <v>×</v>
      </c>
      <c r="V10" s="39">
        <v>6</v>
      </c>
      <c r="W10" s="41">
        <v>5</v>
      </c>
      <c r="X10" s="39" t="str">
        <f t="shared" si="4"/>
        <v>○</v>
      </c>
      <c r="Y10" s="39">
        <v>1</v>
      </c>
      <c r="Z10" s="41">
        <v>11</v>
      </c>
      <c r="AA10" s="39" t="str">
        <f t="shared" si="5"/>
        <v>○</v>
      </c>
      <c r="AB10" s="39">
        <v>1</v>
      </c>
      <c r="AC10" s="41"/>
      <c r="AD10" s="39">
        <f t="shared" si="6"/>
      </c>
      <c r="AE10" s="43"/>
      <c r="AF10" s="115">
        <f>SUM(COUNTIF(B10:AE11,"○"),COUNTIF(B10:AE11,"△"),COUNTIF(B10:AE11,"×"))</f>
        <v>12</v>
      </c>
      <c r="AG10" s="11" t="s">
        <v>8</v>
      </c>
      <c r="AH10" s="12">
        <f>COUNTIF(B10:AE11,"○")</f>
        <v>10</v>
      </c>
      <c r="AI10" s="11" t="s">
        <v>14</v>
      </c>
      <c r="AJ10" s="12">
        <f>COUNTIF(B10:AE11,"×")</f>
        <v>1</v>
      </c>
      <c r="AK10" s="92">
        <f>AH10*3+AH11*1</f>
        <v>31</v>
      </c>
      <c r="AL10" s="11" t="s">
        <v>9</v>
      </c>
      <c r="AM10" s="12">
        <f>SUM(B10,E10,K10,N10,Q10,T10,W10,Z10,AC10,B11,E11,K11,N11,Q11,T11,W11,Z11,AC11)</f>
        <v>67</v>
      </c>
      <c r="AN10" s="96">
        <f>AM10-AM11</f>
        <v>56</v>
      </c>
      <c r="AO10" s="96">
        <f>AM10</f>
        <v>67</v>
      </c>
      <c r="AP10" s="112">
        <f>AM11</f>
        <v>11</v>
      </c>
      <c r="AQ10" s="114"/>
    </row>
    <row r="11" spans="1:43" ht="30" customHeight="1">
      <c r="A11" s="174"/>
      <c r="B11" s="49">
        <f>IF(J7="","",IF(,,J7))</f>
      </c>
      <c r="C11" s="4">
        <f t="shared" si="7"/>
      </c>
      <c r="D11" s="50">
        <f>IF(H7="","",IF(,,H7))</f>
      </c>
      <c r="E11" s="49">
        <f>IF(J9="","",IF(,,J9))</f>
        <v>10</v>
      </c>
      <c r="F11" s="4" t="str">
        <f t="shared" si="8"/>
        <v>○</v>
      </c>
      <c r="G11" s="49">
        <f>IF(H9="","",IF(,,H9))</f>
        <v>0</v>
      </c>
      <c r="H11" s="123"/>
      <c r="I11" s="109"/>
      <c r="J11" s="110"/>
      <c r="K11" s="5"/>
      <c r="L11" s="6">
        <f t="shared" si="0"/>
      </c>
      <c r="M11" s="7"/>
      <c r="N11" s="25">
        <v>5</v>
      </c>
      <c r="O11" s="4" t="str">
        <f t="shared" si="1"/>
        <v>○</v>
      </c>
      <c r="P11" s="4">
        <v>0</v>
      </c>
      <c r="Q11" s="25">
        <v>6</v>
      </c>
      <c r="R11" s="4" t="str">
        <f t="shared" si="2"/>
        <v>○</v>
      </c>
      <c r="S11" s="4">
        <v>0</v>
      </c>
      <c r="T11" s="25"/>
      <c r="U11" s="4">
        <f t="shared" si="3"/>
      </c>
      <c r="V11" s="4"/>
      <c r="W11" s="25">
        <v>3</v>
      </c>
      <c r="X11" s="4" t="str">
        <f t="shared" si="4"/>
        <v>○</v>
      </c>
      <c r="Y11" s="4">
        <v>0</v>
      </c>
      <c r="Z11" s="25"/>
      <c r="AA11" s="4">
        <f t="shared" si="5"/>
      </c>
      <c r="AB11" s="4"/>
      <c r="AC11" s="25"/>
      <c r="AD11" s="4">
        <f t="shared" si="6"/>
      </c>
      <c r="AE11" s="33"/>
      <c r="AF11" s="116"/>
      <c r="AG11" s="11" t="s">
        <v>10</v>
      </c>
      <c r="AH11" s="12">
        <f>COUNTIF(B10:AE11,"△")</f>
        <v>1</v>
      </c>
      <c r="AI11" s="93"/>
      <c r="AJ11" s="94"/>
      <c r="AK11" s="92"/>
      <c r="AL11" s="11" t="s">
        <v>11</v>
      </c>
      <c r="AM11" s="12">
        <f>SUM(D10,G10,M10,P10,S10,V10,Y10,AB10,AE10,D11,G11,M11,P11,S11,V11,Y11,AB11,AE11)</f>
        <v>11</v>
      </c>
      <c r="AN11" s="96"/>
      <c r="AO11" s="96"/>
      <c r="AP11" s="112"/>
      <c r="AQ11" s="114"/>
    </row>
    <row r="12" spans="1:43" ht="30" customHeight="1">
      <c r="A12" s="175" t="s">
        <v>108</v>
      </c>
      <c r="B12" s="47">
        <f>IF(M6="","",IF(,,M6))</f>
        <v>6</v>
      </c>
      <c r="C12" s="39" t="str">
        <f t="shared" si="7"/>
        <v>○</v>
      </c>
      <c r="D12" s="48">
        <f>IF(K6="","",IF(,,K6))</f>
        <v>3</v>
      </c>
      <c r="E12" s="47">
        <f>IF(M8="","",IF(,,M8))</f>
        <v>10</v>
      </c>
      <c r="F12" s="39" t="str">
        <f t="shared" si="8"/>
        <v>○</v>
      </c>
      <c r="G12" s="47">
        <f>IF(K8="","",IF(,,K8))</f>
        <v>0</v>
      </c>
      <c r="H12" s="38">
        <f>IF(M10="","",IF(,,M10))</f>
        <v>1</v>
      </c>
      <c r="I12" s="39" t="str">
        <f aca="true" t="shared" si="9" ref="I12:I25">IF(H12="","",IF(H12&gt;J12,"○",IF(H12&lt;J12,"×",IF(H12=J12,"△"))))</f>
        <v>×</v>
      </c>
      <c r="J12" s="48">
        <f>IF(K10="","",IF(,,K10))</f>
        <v>4</v>
      </c>
      <c r="K12" s="119"/>
      <c r="L12" s="119"/>
      <c r="M12" s="119"/>
      <c r="N12" s="38">
        <v>3</v>
      </c>
      <c r="O12" s="39" t="str">
        <f t="shared" si="1"/>
        <v>○</v>
      </c>
      <c r="P12" s="39">
        <v>0</v>
      </c>
      <c r="Q12" s="41">
        <v>4</v>
      </c>
      <c r="R12" s="39" t="str">
        <f t="shared" si="2"/>
        <v>○</v>
      </c>
      <c r="S12" s="39">
        <v>1</v>
      </c>
      <c r="T12" s="41">
        <v>2</v>
      </c>
      <c r="U12" s="39" t="str">
        <f t="shared" si="3"/>
        <v>△</v>
      </c>
      <c r="V12" s="39">
        <v>2</v>
      </c>
      <c r="W12" s="41">
        <v>2</v>
      </c>
      <c r="X12" s="39" t="str">
        <f t="shared" si="4"/>
        <v>○</v>
      </c>
      <c r="Y12" s="39">
        <v>0</v>
      </c>
      <c r="Z12" s="41">
        <v>6</v>
      </c>
      <c r="AA12" s="39" t="str">
        <f t="shared" si="5"/>
        <v>○</v>
      </c>
      <c r="AB12" s="39">
        <v>0</v>
      </c>
      <c r="AC12" s="41"/>
      <c r="AD12" s="39">
        <f t="shared" si="6"/>
      </c>
      <c r="AE12" s="43"/>
      <c r="AF12" s="115">
        <f>SUM(COUNTIF(B12:AE13,"○"),COUNTIF(B12:AE13,"△"),COUNTIF(B12:AE13,"×"))</f>
        <v>12</v>
      </c>
      <c r="AG12" s="11" t="s">
        <v>8</v>
      </c>
      <c r="AH12" s="12">
        <f>COUNTIF(B12:AE13,"○")</f>
        <v>8</v>
      </c>
      <c r="AI12" s="11" t="s">
        <v>14</v>
      </c>
      <c r="AJ12" s="12">
        <f>COUNTIF(B12:AE13,"×")</f>
        <v>2</v>
      </c>
      <c r="AK12" s="92">
        <f>AH12*3+AH13*1</f>
        <v>26</v>
      </c>
      <c r="AL12" s="11" t="s">
        <v>9</v>
      </c>
      <c r="AM12" s="12">
        <f>SUM(B12,E12,H12,N12,Q12,T12,W12,Z12,AC12,B13,E13,H13,N13,Q13,T13,W13,Z13,AC13)</f>
        <v>63</v>
      </c>
      <c r="AN12" s="96">
        <f>AM12-AM13</f>
        <v>48</v>
      </c>
      <c r="AO12" s="96">
        <f>AM12</f>
        <v>63</v>
      </c>
      <c r="AP12" s="112">
        <f>AM13</f>
        <v>15</v>
      </c>
      <c r="AQ12" s="114"/>
    </row>
    <row r="13" spans="1:43" ht="30" customHeight="1">
      <c r="A13" s="174"/>
      <c r="B13" s="49">
        <f>IF(M7="","",IF(,,M7))</f>
        <v>2</v>
      </c>
      <c r="C13" s="4" t="str">
        <f t="shared" si="7"/>
        <v>△</v>
      </c>
      <c r="D13" s="50">
        <f>IF(K7="","",IF(,,K7))</f>
        <v>2</v>
      </c>
      <c r="E13" s="49">
        <f>IF(M9="","",IF(,,M9))</f>
      </c>
      <c r="F13" s="4">
        <f t="shared" si="8"/>
      </c>
      <c r="G13" s="49">
        <f>IF(K9="","",IF(,,K9))</f>
      </c>
      <c r="H13" s="51">
        <f>IF(M11="","",IF(,,M11))</f>
      </c>
      <c r="I13" s="4">
        <f t="shared" si="9"/>
      </c>
      <c r="J13" s="49">
        <f>IF(K11="","",IF(,,K11))</f>
      </c>
      <c r="K13" s="123"/>
      <c r="L13" s="109"/>
      <c r="M13" s="110"/>
      <c r="N13" s="5">
        <v>23</v>
      </c>
      <c r="O13" s="6" t="str">
        <f t="shared" si="1"/>
        <v>○</v>
      </c>
      <c r="P13" s="6">
        <v>0</v>
      </c>
      <c r="Q13" s="25">
        <v>4</v>
      </c>
      <c r="R13" s="4" t="str">
        <f t="shared" si="2"/>
        <v>○</v>
      </c>
      <c r="S13" s="4">
        <v>0</v>
      </c>
      <c r="T13" s="25">
        <v>0</v>
      </c>
      <c r="U13" s="4" t="str">
        <f t="shared" si="3"/>
        <v>×</v>
      </c>
      <c r="V13" s="4">
        <v>3</v>
      </c>
      <c r="W13" s="25"/>
      <c r="X13" s="4">
        <f t="shared" si="4"/>
      </c>
      <c r="Y13" s="4"/>
      <c r="Z13" s="25"/>
      <c r="AA13" s="4">
        <f t="shared" si="5"/>
      </c>
      <c r="AB13" s="4"/>
      <c r="AC13" s="25"/>
      <c r="AD13" s="4">
        <f t="shared" si="6"/>
      </c>
      <c r="AE13" s="33"/>
      <c r="AF13" s="116"/>
      <c r="AG13" s="11" t="s">
        <v>10</v>
      </c>
      <c r="AH13" s="12">
        <f>COUNTIF(B12:AE13,"△")</f>
        <v>2</v>
      </c>
      <c r="AI13" s="93"/>
      <c r="AJ13" s="94"/>
      <c r="AK13" s="92"/>
      <c r="AL13" s="11" t="s">
        <v>11</v>
      </c>
      <c r="AM13" s="12">
        <f>SUM(D12,G12,J12,P12,S12,V12,Y12,AB12,AE12,D13,G13,J13,P13,S13,V13,Y13,AB13,AE13)</f>
        <v>15</v>
      </c>
      <c r="AN13" s="96"/>
      <c r="AO13" s="96"/>
      <c r="AP13" s="112"/>
      <c r="AQ13" s="114"/>
    </row>
    <row r="14" spans="1:43" ht="30" customHeight="1">
      <c r="A14" s="181" t="s">
        <v>55</v>
      </c>
      <c r="B14" s="47">
        <f>IF(P6="","",IF(,,P6))</f>
        <v>1</v>
      </c>
      <c r="C14" s="39" t="str">
        <f t="shared" si="7"/>
        <v>×</v>
      </c>
      <c r="D14" s="48">
        <f>IF(N6="","",IF(,,N6))</f>
        <v>4</v>
      </c>
      <c r="E14" s="47">
        <f>IF(P8="","",IF(,,P8))</f>
        <v>0</v>
      </c>
      <c r="F14" s="39" t="str">
        <f t="shared" si="8"/>
        <v>×</v>
      </c>
      <c r="G14" s="47">
        <f>IF(N8="","",IF(,,N8))</f>
        <v>3</v>
      </c>
      <c r="H14" s="38">
        <f>IF(P10="","",IF(,,P10))</f>
        <v>1</v>
      </c>
      <c r="I14" s="39" t="str">
        <f t="shared" si="9"/>
        <v>×</v>
      </c>
      <c r="J14" s="47">
        <f>IF(N10="","",IF(,,N10))</f>
        <v>6</v>
      </c>
      <c r="K14" s="38">
        <f>IF(P12="","",IF(,,P12))</f>
        <v>0</v>
      </c>
      <c r="L14" s="39" t="str">
        <f aca="true" t="shared" si="10" ref="L14:L25">IF(K14="","",IF(K14&gt;M14,"○",IF(K14&lt;M14,"×",IF(K14=M14,"△"))))</f>
        <v>×</v>
      </c>
      <c r="M14" s="48">
        <f>IF(N12="","",IF(,,N12))</f>
        <v>3</v>
      </c>
      <c r="N14" s="119"/>
      <c r="O14" s="119"/>
      <c r="P14" s="119"/>
      <c r="Q14" s="41">
        <v>1</v>
      </c>
      <c r="R14" s="39" t="str">
        <f t="shared" si="2"/>
        <v>×</v>
      </c>
      <c r="S14" s="39">
        <v>5</v>
      </c>
      <c r="T14" s="41">
        <v>0</v>
      </c>
      <c r="U14" s="39" t="str">
        <f t="shared" si="3"/>
        <v>×</v>
      </c>
      <c r="V14" s="39">
        <v>12</v>
      </c>
      <c r="W14" s="41">
        <v>0</v>
      </c>
      <c r="X14" s="39" t="str">
        <f t="shared" si="4"/>
        <v>×</v>
      </c>
      <c r="Y14" s="39">
        <v>7</v>
      </c>
      <c r="Z14" s="41">
        <v>4</v>
      </c>
      <c r="AA14" s="39" t="str">
        <f t="shared" si="5"/>
        <v>○</v>
      </c>
      <c r="AB14" s="39">
        <v>1</v>
      </c>
      <c r="AC14" s="41"/>
      <c r="AD14" s="39">
        <f t="shared" si="6"/>
      </c>
      <c r="AE14" s="43"/>
      <c r="AF14" s="115">
        <f>SUM(COUNTIF(B14:AE15,"○"),COUNTIF(B14:AE15,"△"),COUNTIF(B14:AE15,"×"))</f>
        <v>16</v>
      </c>
      <c r="AG14" s="11" t="s">
        <v>8</v>
      </c>
      <c r="AH14" s="12">
        <f>COUNTIF(B14:AE15,"○")</f>
        <v>1</v>
      </c>
      <c r="AI14" s="11" t="s">
        <v>14</v>
      </c>
      <c r="AJ14" s="12">
        <f>COUNTIF(B14:AE15,"×")</f>
        <v>15</v>
      </c>
      <c r="AK14" s="92">
        <f>AH14*3+AH15*1</f>
        <v>3</v>
      </c>
      <c r="AL14" s="11" t="s">
        <v>9</v>
      </c>
      <c r="AM14" s="12">
        <f>SUM(B14,E14,H14,K14,Q14,T14,W14,Z14,AC14,B15,E15,H15,K15,Q15,T15,W15,Z15,AC15)</f>
        <v>12</v>
      </c>
      <c r="AN14" s="96">
        <f>AM14-AM15</f>
        <v>-107</v>
      </c>
      <c r="AO14" s="96">
        <f>AM14</f>
        <v>12</v>
      </c>
      <c r="AP14" s="112">
        <f>AM15</f>
        <v>119</v>
      </c>
      <c r="AQ14" s="114"/>
    </row>
    <row r="15" spans="1:43" ht="30" customHeight="1">
      <c r="A15" s="178"/>
      <c r="B15" s="49">
        <f>IF(P7="","",IF(,,P7))</f>
        <v>4</v>
      </c>
      <c r="C15" s="4" t="str">
        <f t="shared" si="7"/>
        <v>×</v>
      </c>
      <c r="D15" s="50">
        <f>IF(N7="","",IF(,,N7))</f>
        <v>8</v>
      </c>
      <c r="E15" s="49">
        <f>IF(P9="","",IF(,,P9))</f>
        <v>0</v>
      </c>
      <c r="F15" s="4" t="str">
        <f t="shared" si="8"/>
        <v>×</v>
      </c>
      <c r="G15" s="49">
        <f>IF(N9="","",IF(,,N9))</f>
        <v>5</v>
      </c>
      <c r="H15" s="51">
        <f>IF(P11="","",IF(,,P11))</f>
        <v>0</v>
      </c>
      <c r="I15" s="4" t="str">
        <f t="shared" si="9"/>
        <v>×</v>
      </c>
      <c r="J15" s="49">
        <f>IF(N11="","",IF(,,N11))</f>
        <v>5</v>
      </c>
      <c r="K15" s="51">
        <f>IF(P13="","",IF(,,P13))</f>
        <v>0</v>
      </c>
      <c r="L15" s="4" t="str">
        <f t="shared" si="10"/>
        <v>×</v>
      </c>
      <c r="M15" s="49">
        <f>IF(N13="","",IF(,,N13))</f>
        <v>23</v>
      </c>
      <c r="N15" s="123"/>
      <c r="O15" s="109"/>
      <c r="P15" s="109"/>
      <c r="Q15" s="25">
        <v>1</v>
      </c>
      <c r="R15" s="6" t="str">
        <f t="shared" si="2"/>
        <v>×</v>
      </c>
      <c r="S15" s="4">
        <v>9</v>
      </c>
      <c r="T15" s="25">
        <v>0</v>
      </c>
      <c r="U15" s="4" t="str">
        <f t="shared" si="3"/>
        <v>×</v>
      </c>
      <c r="V15" s="4">
        <v>4</v>
      </c>
      <c r="W15" s="25">
        <v>0</v>
      </c>
      <c r="X15" s="4" t="str">
        <f t="shared" si="4"/>
        <v>×</v>
      </c>
      <c r="Y15" s="4">
        <v>23</v>
      </c>
      <c r="Z15" s="25">
        <v>0</v>
      </c>
      <c r="AA15" s="4" t="str">
        <f t="shared" si="5"/>
        <v>×</v>
      </c>
      <c r="AB15" s="4">
        <v>1</v>
      </c>
      <c r="AC15" s="25"/>
      <c r="AD15" s="4">
        <f t="shared" si="6"/>
      </c>
      <c r="AE15" s="33"/>
      <c r="AF15" s="116"/>
      <c r="AG15" s="27" t="s">
        <v>10</v>
      </c>
      <c r="AH15" s="12">
        <f>COUNTIF(B14:AE15,"△")</f>
        <v>0</v>
      </c>
      <c r="AI15" s="129"/>
      <c r="AJ15" s="130"/>
      <c r="AK15" s="124"/>
      <c r="AL15" s="27" t="s">
        <v>11</v>
      </c>
      <c r="AM15" s="28">
        <f>SUM(D14,G14,J14,M14,S14,V14,Y14,AB14,AE14,D15,G15,J15,M15,S15,V15,Y15,AB15,AE15)</f>
        <v>119</v>
      </c>
      <c r="AN15" s="125"/>
      <c r="AO15" s="125"/>
      <c r="AP15" s="128"/>
      <c r="AQ15" s="114"/>
    </row>
    <row r="16" spans="1:43" ht="30" customHeight="1">
      <c r="A16" s="180" t="s">
        <v>78</v>
      </c>
      <c r="B16" s="47">
        <f>IF(S6="","",IF(,,S6))</f>
        <v>0</v>
      </c>
      <c r="C16" s="39" t="str">
        <f t="shared" si="7"/>
        <v>×</v>
      </c>
      <c r="D16" s="48">
        <f>IF(Q6="","",IF(,,Q6))</f>
        <v>9</v>
      </c>
      <c r="E16" s="47">
        <f>IF(S8="","",IF(,,S8))</f>
        <v>0</v>
      </c>
      <c r="F16" s="39" t="str">
        <f t="shared" si="8"/>
        <v>×</v>
      </c>
      <c r="G16" s="47">
        <f>IF(Q8="","",IF(,,Q8))</f>
        <v>3</v>
      </c>
      <c r="H16" s="38">
        <f>IF(S10="","",IF(,,S10))</f>
        <v>0</v>
      </c>
      <c r="I16" s="39" t="str">
        <f t="shared" si="9"/>
        <v>×</v>
      </c>
      <c r="J16" s="40">
        <f>IF(Q10="","",IF(,,Q10))</f>
        <v>6</v>
      </c>
      <c r="K16" s="41">
        <f>IF(S12="","",IF(,,S12))</f>
        <v>1</v>
      </c>
      <c r="L16" s="39" t="str">
        <f t="shared" si="10"/>
        <v>×</v>
      </c>
      <c r="M16" s="47">
        <f>IF(Q12="","",IF(,,Q12))</f>
        <v>4</v>
      </c>
      <c r="N16" s="41">
        <f>IF(S14="","",IF(,,S14))</f>
        <v>5</v>
      </c>
      <c r="O16" s="39" t="str">
        <f aca="true" t="shared" si="11" ref="O16:O25">IF(N16="","",IF(N16&gt;P16,"○",IF(N16&lt;P16,"×",IF(N16=P16,"△"))))</f>
        <v>○</v>
      </c>
      <c r="P16" s="40">
        <f>IF(Q14="","",IF(,,Q14))</f>
        <v>1</v>
      </c>
      <c r="Q16" s="119"/>
      <c r="R16" s="119"/>
      <c r="S16" s="119"/>
      <c r="T16" s="41">
        <v>0</v>
      </c>
      <c r="U16" s="39" t="str">
        <f t="shared" si="3"/>
        <v>×</v>
      </c>
      <c r="V16" s="40">
        <v>7</v>
      </c>
      <c r="W16" s="41">
        <v>1</v>
      </c>
      <c r="X16" s="39" t="str">
        <f t="shared" si="4"/>
        <v>×</v>
      </c>
      <c r="Y16" s="40">
        <v>11</v>
      </c>
      <c r="Z16" s="41">
        <v>4</v>
      </c>
      <c r="AA16" s="39" t="str">
        <f t="shared" si="5"/>
        <v>○</v>
      </c>
      <c r="AB16" s="40">
        <v>0</v>
      </c>
      <c r="AC16" s="41"/>
      <c r="AD16" s="39">
        <f t="shared" si="6"/>
      </c>
      <c r="AE16" s="43"/>
      <c r="AF16" s="115">
        <f>SUM(COUNTIF(B16:AE17,"○"),COUNTIF(B16:AE17,"△"),COUNTIF(B16:AE17,"×"))</f>
        <v>16</v>
      </c>
      <c r="AG16" s="11" t="s">
        <v>8</v>
      </c>
      <c r="AH16" s="12">
        <f>COUNTIF(B16:AE17,"○")</f>
        <v>4</v>
      </c>
      <c r="AI16" s="11" t="s">
        <v>14</v>
      </c>
      <c r="AJ16" s="12">
        <f>COUNTIF(B16:AE17,"×")</f>
        <v>12</v>
      </c>
      <c r="AK16" s="92">
        <f>AH16*3+AH17*1</f>
        <v>12</v>
      </c>
      <c r="AL16" s="11" t="s">
        <v>9</v>
      </c>
      <c r="AM16" s="12">
        <f>SUM(B16,E16,H16,K16,N16,T16,W16,Z16,AC16,B17,E17,H17,K17,N17,T17,W17,Z17,AC17)</f>
        <v>33</v>
      </c>
      <c r="AN16" s="96">
        <f>AM16-AM17</f>
        <v>-33</v>
      </c>
      <c r="AO16" s="96">
        <f>AM16</f>
        <v>33</v>
      </c>
      <c r="AP16" s="112">
        <f>AM17</f>
        <v>66</v>
      </c>
      <c r="AQ16" s="114"/>
    </row>
    <row r="17" spans="1:43" ht="30" customHeight="1">
      <c r="A17" s="180"/>
      <c r="B17" s="49">
        <f>IF(S7="","",IF(,,S7))</f>
        <v>0</v>
      </c>
      <c r="C17" s="4" t="str">
        <f t="shared" si="7"/>
        <v>×</v>
      </c>
      <c r="D17" s="50">
        <f>IF(Q7="","",IF(,,Q7))</f>
        <v>3</v>
      </c>
      <c r="E17" s="49">
        <f>IF(S9="","",IF(,,S9))</f>
        <v>10</v>
      </c>
      <c r="F17" s="4" t="str">
        <f t="shared" si="8"/>
        <v>○</v>
      </c>
      <c r="G17" s="49">
        <f>IF(Q9="","",IF(,,Q9))</f>
        <v>0</v>
      </c>
      <c r="H17" s="51">
        <f>IF(S11="","",IF(,,S11))</f>
        <v>0</v>
      </c>
      <c r="I17" s="4" t="str">
        <f t="shared" si="9"/>
        <v>×</v>
      </c>
      <c r="J17" s="52">
        <f>IF(Q11="","",IF(,,Q11))</f>
        <v>6</v>
      </c>
      <c r="K17" s="46">
        <f>IF(S13="","",IF(,,S13))</f>
        <v>0</v>
      </c>
      <c r="L17" s="4" t="str">
        <f t="shared" si="10"/>
        <v>×</v>
      </c>
      <c r="M17" s="49">
        <f>IF(Q13="","",IF(,,Q13))</f>
        <v>4</v>
      </c>
      <c r="N17" s="46">
        <f>IF(S15="","",IF(,,S15))</f>
        <v>9</v>
      </c>
      <c r="O17" s="4" t="str">
        <f t="shared" si="11"/>
        <v>○</v>
      </c>
      <c r="P17" s="52">
        <f>IF(Q15="","",IF(,,Q15))</f>
        <v>1</v>
      </c>
      <c r="Q17" s="123"/>
      <c r="R17" s="109"/>
      <c r="S17" s="110"/>
      <c r="T17" s="5">
        <v>1</v>
      </c>
      <c r="U17" s="6" t="str">
        <f t="shared" si="3"/>
        <v>×</v>
      </c>
      <c r="V17" s="7">
        <v>4</v>
      </c>
      <c r="W17" s="25">
        <v>1</v>
      </c>
      <c r="X17" s="4" t="str">
        <f t="shared" si="4"/>
        <v>×</v>
      </c>
      <c r="Y17" s="26">
        <v>4</v>
      </c>
      <c r="Z17" s="25">
        <v>1</v>
      </c>
      <c r="AA17" s="4" t="str">
        <f t="shared" si="5"/>
        <v>×</v>
      </c>
      <c r="AB17" s="26">
        <v>3</v>
      </c>
      <c r="AC17" s="25"/>
      <c r="AD17" s="4">
        <f t="shared" si="6"/>
      </c>
      <c r="AE17" s="33"/>
      <c r="AF17" s="116"/>
      <c r="AG17" s="11" t="s">
        <v>10</v>
      </c>
      <c r="AH17" s="12">
        <f>COUNTIF(B16:AE17,"△")</f>
        <v>0</v>
      </c>
      <c r="AI17" s="9"/>
      <c r="AJ17" s="10"/>
      <c r="AK17" s="124"/>
      <c r="AL17" s="27" t="s">
        <v>11</v>
      </c>
      <c r="AM17" s="28">
        <f>SUM(D16,G16,J16,M16,P16,V16,Y16,AB16,AE16,D17,G17,J17,M17,P17,V17,Y17,AB17,AE17)</f>
        <v>66</v>
      </c>
      <c r="AN17" s="125"/>
      <c r="AO17" s="125"/>
      <c r="AP17" s="128"/>
      <c r="AQ17" s="114"/>
    </row>
    <row r="18" spans="1:43" ht="30" customHeight="1">
      <c r="A18" s="180" t="s">
        <v>109</v>
      </c>
      <c r="B18" s="47">
        <f>IF(V6="","",IF(,,V6))</f>
        <v>3</v>
      </c>
      <c r="C18" s="39" t="str">
        <f t="shared" si="7"/>
        <v>○</v>
      </c>
      <c r="D18" s="48">
        <f>IF(T6="","",IF(,,T6))</f>
        <v>2</v>
      </c>
      <c r="E18" s="47">
        <f>IF(V8="","",IF(,,V8))</f>
        <v>5</v>
      </c>
      <c r="F18" s="39" t="str">
        <f t="shared" si="8"/>
        <v>○</v>
      </c>
      <c r="G18" s="40">
        <f>IF(T8="","",IF(,,T8))</f>
        <v>0</v>
      </c>
      <c r="H18" s="41">
        <f>IF(V10="","",IF(,,V10))</f>
        <v>6</v>
      </c>
      <c r="I18" s="39" t="str">
        <f t="shared" si="9"/>
        <v>○</v>
      </c>
      <c r="J18" s="40">
        <f>IF(T10="","",IF(,,T10))</f>
        <v>3</v>
      </c>
      <c r="K18" s="41">
        <f>IF(V12="","",IF(,,V12))</f>
        <v>2</v>
      </c>
      <c r="L18" s="39" t="str">
        <f t="shared" si="10"/>
        <v>△</v>
      </c>
      <c r="M18" s="40">
        <f>IF(T12="","",IF(,,T12))</f>
        <v>2</v>
      </c>
      <c r="N18" s="41">
        <f>IF(V14="","",IF(,,V14))</f>
        <v>12</v>
      </c>
      <c r="O18" s="39" t="str">
        <f t="shared" si="11"/>
        <v>○</v>
      </c>
      <c r="P18" s="40">
        <f>IF(T14="","",IF(,,T14))</f>
        <v>0</v>
      </c>
      <c r="Q18" s="41">
        <f>IF(V16="","",IF(,,V16))</f>
        <v>7</v>
      </c>
      <c r="R18" s="39" t="str">
        <f aca="true" t="shared" si="12" ref="R18:R25">IF(Q18="","",IF(Q18&gt;S18,"○",IF(Q18&lt;S18,"×",IF(Q18=S18,"△"))))</f>
        <v>○</v>
      </c>
      <c r="S18" s="40">
        <f>IF(T16="","",IF(,,T16))</f>
        <v>0</v>
      </c>
      <c r="T18" s="119"/>
      <c r="U18" s="119"/>
      <c r="V18" s="119"/>
      <c r="W18" s="41">
        <v>7</v>
      </c>
      <c r="X18" s="39" t="str">
        <f t="shared" si="4"/>
        <v>○</v>
      </c>
      <c r="Y18" s="40">
        <v>2</v>
      </c>
      <c r="Z18" s="41">
        <v>0</v>
      </c>
      <c r="AA18" s="39" t="str">
        <f t="shared" si="5"/>
        <v>×</v>
      </c>
      <c r="AB18" s="40">
        <v>1</v>
      </c>
      <c r="AC18" s="41"/>
      <c r="AD18" s="39">
        <f t="shared" si="6"/>
      </c>
      <c r="AE18" s="43"/>
      <c r="AF18" s="115">
        <f>SUM(COUNTIF(B18:AE19,"○"),COUNTIF(B18:AE19,"△"),COUNTIF(B18:AE19,"×"))</f>
        <v>14</v>
      </c>
      <c r="AG18" s="11" t="s">
        <v>8</v>
      </c>
      <c r="AH18" s="12">
        <f>COUNTIF(B18:AE19,"○")</f>
        <v>11</v>
      </c>
      <c r="AI18" s="11" t="s">
        <v>14</v>
      </c>
      <c r="AJ18" s="12">
        <f>COUNTIF(B18:AE19,"×")</f>
        <v>1</v>
      </c>
      <c r="AK18" s="92">
        <f>AH18*3+AH19*1</f>
        <v>35</v>
      </c>
      <c r="AL18" s="11" t="s">
        <v>9</v>
      </c>
      <c r="AM18" s="12">
        <f>SUM(B18,E18,H18,K18,N18,Q18,W18,Z18,AC18,B19,E19,H19,K19,N19,Q19,W19,Z19,AC19)</f>
        <v>71</v>
      </c>
      <c r="AN18" s="96">
        <f>AM18-AM19</f>
        <v>57</v>
      </c>
      <c r="AO18" s="96">
        <f>AM18</f>
        <v>71</v>
      </c>
      <c r="AP18" s="112">
        <f>AM19</f>
        <v>14</v>
      </c>
      <c r="AQ18" s="114"/>
    </row>
    <row r="19" spans="1:43" ht="30" customHeight="1">
      <c r="A19" s="180"/>
      <c r="B19" s="49">
        <f>IF(V7="","",IF(,,V7))</f>
        <v>2</v>
      </c>
      <c r="C19" s="4" t="str">
        <f t="shared" si="7"/>
        <v>△</v>
      </c>
      <c r="D19" s="50">
        <f>IF(T7="","",IF(,,T7))</f>
        <v>2</v>
      </c>
      <c r="E19" s="49">
        <f>IF(V9="","",IF(,,V9))</f>
      </c>
      <c r="F19" s="4">
        <f t="shared" si="8"/>
      </c>
      <c r="G19" s="52">
        <f>IF(T9="","",IF(,,T9))</f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  <v>3</v>
      </c>
      <c r="L19" s="4" t="str">
        <f t="shared" si="10"/>
        <v>○</v>
      </c>
      <c r="M19" s="52">
        <f>IF(T13="","",IF(,,T13))</f>
        <v>0</v>
      </c>
      <c r="N19" s="46">
        <f>IF(V15="","",IF(,,V15))</f>
        <v>4</v>
      </c>
      <c r="O19" s="4" t="str">
        <f t="shared" si="11"/>
        <v>○</v>
      </c>
      <c r="P19" s="52">
        <f>IF(T15="","",IF(,,T15))</f>
        <v>0</v>
      </c>
      <c r="Q19" s="46">
        <f>IF(V17="","",IF(,,V17))</f>
        <v>4</v>
      </c>
      <c r="R19" s="4" t="str">
        <f t="shared" si="12"/>
        <v>○</v>
      </c>
      <c r="S19" s="52">
        <f>IF(T17="","",IF(,,T17))</f>
        <v>1</v>
      </c>
      <c r="T19" s="123"/>
      <c r="U19" s="109"/>
      <c r="V19" s="110"/>
      <c r="W19" s="25">
        <v>6</v>
      </c>
      <c r="X19" s="4" t="str">
        <f t="shared" si="4"/>
        <v>○</v>
      </c>
      <c r="Y19" s="26">
        <v>0</v>
      </c>
      <c r="Z19" s="5">
        <v>10</v>
      </c>
      <c r="AA19" s="6" t="str">
        <f t="shared" si="5"/>
        <v>○</v>
      </c>
      <c r="AB19" s="7">
        <v>1</v>
      </c>
      <c r="AC19" s="5"/>
      <c r="AD19" s="6">
        <f t="shared" si="6"/>
      </c>
      <c r="AE19" s="8"/>
      <c r="AF19" s="116"/>
      <c r="AG19" s="11" t="s">
        <v>10</v>
      </c>
      <c r="AH19" s="12">
        <f>COUNTIF(B18:AE19,"△")</f>
        <v>2</v>
      </c>
      <c r="AI19" s="29"/>
      <c r="AJ19" s="30"/>
      <c r="AK19" s="124"/>
      <c r="AL19" s="27" t="s">
        <v>11</v>
      </c>
      <c r="AM19" s="28">
        <f>SUM(D18,G18,J18,M18,P18,S18,Y18,AB18,AE18,D19,G19,J19,M19,P19,S19,Y19,AB19,AE19)</f>
        <v>14</v>
      </c>
      <c r="AN19" s="125"/>
      <c r="AO19" s="125"/>
      <c r="AP19" s="128"/>
      <c r="AQ19" s="114"/>
    </row>
    <row r="20" spans="1:43" ht="30" customHeight="1">
      <c r="A20" s="176" t="s">
        <v>56</v>
      </c>
      <c r="B20" s="47">
        <f>IF(Y6="","",IF(,,Y6))</f>
        <v>4</v>
      </c>
      <c r="C20" s="39" t="str">
        <f t="shared" si="7"/>
        <v>○</v>
      </c>
      <c r="D20" s="48">
        <f>IF(W6="","",IF(,,W6))</f>
        <v>3</v>
      </c>
      <c r="E20" s="49">
        <f>IF(Y8="","",IF(,,Y8))</f>
        <v>8</v>
      </c>
      <c r="F20" s="39" t="str">
        <f t="shared" si="8"/>
        <v>○</v>
      </c>
      <c r="G20" s="52">
        <f>IF(W8="","",IF(,,W8))</f>
        <v>0</v>
      </c>
      <c r="H20" s="46">
        <f>IF(Y10="","",IF(,,Y10))</f>
        <v>1</v>
      </c>
      <c r="I20" s="39" t="str">
        <f t="shared" si="9"/>
        <v>×</v>
      </c>
      <c r="J20" s="52">
        <f>IF(W10="","",IF(,,W10))</f>
        <v>5</v>
      </c>
      <c r="K20" s="46">
        <f>IF(Y12="","",IF(,,Y12))</f>
        <v>0</v>
      </c>
      <c r="L20" s="39" t="str">
        <f t="shared" si="10"/>
        <v>×</v>
      </c>
      <c r="M20" s="52">
        <f>IF(W12="","",IF(,,W12))</f>
        <v>2</v>
      </c>
      <c r="N20" s="46">
        <f>IF(Y14="","",IF(,,Y14))</f>
        <v>7</v>
      </c>
      <c r="O20" s="39" t="str">
        <f t="shared" si="11"/>
        <v>○</v>
      </c>
      <c r="P20" s="52">
        <f>IF(W14="","",IF(,,W14))</f>
        <v>0</v>
      </c>
      <c r="Q20" s="46">
        <f>IF(Y16="","",IF(,,Y16))</f>
        <v>11</v>
      </c>
      <c r="R20" s="39" t="str">
        <f t="shared" si="12"/>
        <v>○</v>
      </c>
      <c r="S20" s="52">
        <f>IF(W16="","",IF(,,W16))</f>
        <v>1</v>
      </c>
      <c r="T20" s="46">
        <f>IF(Y18="","",IF(,,Y18))</f>
        <v>2</v>
      </c>
      <c r="U20" s="39" t="str">
        <f aca="true" t="shared" si="13" ref="U20:U25">IF(T20="","",IF(T20&gt;V20,"○",IF(T20&lt;V20,"×",IF(T20=V20,"△"))))</f>
        <v>×</v>
      </c>
      <c r="V20" s="52">
        <f>IF(W18="","",IF(,,W18))</f>
        <v>7</v>
      </c>
      <c r="W20" s="122"/>
      <c r="X20" s="119"/>
      <c r="Y20" s="133"/>
      <c r="Z20" s="41">
        <v>15</v>
      </c>
      <c r="AA20" s="39" t="str">
        <f t="shared" si="5"/>
        <v>○</v>
      </c>
      <c r="AB20" s="40">
        <v>1</v>
      </c>
      <c r="AC20" s="41"/>
      <c r="AD20" s="39">
        <f t="shared" si="6"/>
      </c>
      <c r="AE20" s="43"/>
      <c r="AF20" s="115">
        <f>SUM(COUNTIF(B20:AE21,"○"),COUNTIF(B20:AE21,"△"),COUNTIF(B20:AE21,"×"))</f>
        <v>15</v>
      </c>
      <c r="AG20" s="11" t="s">
        <v>8</v>
      </c>
      <c r="AH20" s="12">
        <f>COUNTIF(B20:AE21,"○")</f>
        <v>10</v>
      </c>
      <c r="AI20" s="11" t="s">
        <v>14</v>
      </c>
      <c r="AJ20" s="12">
        <f>COUNTIF(B20:AE21,"×")</f>
        <v>5</v>
      </c>
      <c r="AK20" s="92">
        <f>AH20*3+AH21*1</f>
        <v>30</v>
      </c>
      <c r="AL20" s="11" t="s">
        <v>9</v>
      </c>
      <c r="AM20" s="12">
        <f>SUM(B20,E20,H20,K20,N20,Q20,T20,Z20,AC20,B21,E21,H21,K21,N21,Q21,T21,Z21,AC21)</f>
        <v>97</v>
      </c>
      <c r="AN20" s="96">
        <f>AM20-AM21</f>
        <v>67</v>
      </c>
      <c r="AO20" s="96">
        <f>AM20</f>
        <v>97</v>
      </c>
      <c r="AP20" s="112">
        <f>AM21</f>
        <v>30</v>
      </c>
      <c r="AQ20" s="114"/>
    </row>
    <row r="21" spans="1:43" ht="30" customHeight="1">
      <c r="A21" s="176"/>
      <c r="B21" s="53">
        <f>IF(Y7="","",IF(,,Y7))</f>
        <v>4</v>
      </c>
      <c r="C21" s="6" t="str">
        <f t="shared" si="7"/>
        <v>○</v>
      </c>
      <c r="D21" s="54">
        <f>IF(W7="","",IF(,,W7))</f>
        <v>1</v>
      </c>
      <c r="E21" s="47">
        <f>IF(Y9="","",IF(,,Y9))</f>
        <v>10</v>
      </c>
      <c r="F21" s="6" t="str">
        <f t="shared" si="8"/>
        <v>○</v>
      </c>
      <c r="G21" s="40">
        <f>IF(W9="","",IF(,,W9))</f>
        <v>0</v>
      </c>
      <c r="H21" s="41">
        <f>IF(Y11="","",IF(,,Y11))</f>
        <v>0</v>
      </c>
      <c r="I21" s="6" t="str">
        <f t="shared" si="9"/>
        <v>×</v>
      </c>
      <c r="J21" s="40">
        <f>IF(W11="","",IF(,,W11))</f>
        <v>3</v>
      </c>
      <c r="K21" s="41">
        <f>IF(Y13="","",IF(,,Y13))</f>
      </c>
      <c r="L21" s="6">
        <f t="shared" si="10"/>
      </c>
      <c r="M21" s="40">
        <f>IF(W13="","",IF(,,W13))</f>
      </c>
      <c r="N21" s="41">
        <f>IF(Y15="","",IF(,,Y15))</f>
        <v>23</v>
      </c>
      <c r="O21" s="6" t="str">
        <f t="shared" si="11"/>
        <v>○</v>
      </c>
      <c r="P21" s="40">
        <f>IF(W15="","",IF(,,W15))</f>
        <v>0</v>
      </c>
      <c r="Q21" s="41">
        <f>IF(Y17="","",IF(,,Y17))</f>
        <v>4</v>
      </c>
      <c r="R21" s="6" t="str">
        <f t="shared" si="12"/>
        <v>○</v>
      </c>
      <c r="S21" s="40">
        <f>IF(W17="","",IF(,,W17))</f>
        <v>1</v>
      </c>
      <c r="T21" s="41">
        <f>IF(Y19="","",IF(,,Y19))</f>
        <v>0</v>
      </c>
      <c r="U21" s="6" t="str">
        <f t="shared" si="13"/>
        <v>×</v>
      </c>
      <c r="V21" s="40">
        <f>IF(W19="","",IF(,,W19))</f>
        <v>6</v>
      </c>
      <c r="W21" s="134"/>
      <c r="X21" s="120"/>
      <c r="Y21" s="121"/>
      <c r="Z21" s="37">
        <v>8</v>
      </c>
      <c r="AA21" s="6" t="str">
        <f t="shared" si="5"/>
        <v>○</v>
      </c>
      <c r="AB21" s="35">
        <v>0</v>
      </c>
      <c r="AC21" s="34"/>
      <c r="AD21" s="6">
        <f t="shared" si="6"/>
      </c>
      <c r="AE21" s="36"/>
      <c r="AF21" s="116"/>
      <c r="AG21" s="11" t="s">
        <v>10</v>
      </c>
      <c r="AH21" s="12">
        <f>COUNTIF(B20:AE21,"△")</f>
        <v>0</v>
      </c>
      <c r="AI21" s="31"/>
      <c r="AJ21" s="32"/>
      <c r="AK21" s="124"/>
      <c r="AL21" s="27" t="s">
        <v>11</v>
      </c>
      <c r="AM21" s="28">
        <f>SUM(D20,G20,J20,M20,P20,S20,V20,AB20,AE20,D21,G21,J21,M21,P21,S21,V21,AB21,AE21)</f>
        <v>30</v>
      </c>
      <c r="AN21" s="125"/>
      <c r="AO21" s="125"/>
      <c r="AP21" s="128"/>
      <c r="AQ21" s="114"/>
    </row>
    <row r="22" spans="1:43" ht="30" customHeight="1">
      <c r="A22" s="176" t="s">
        <v>77</v>
      </c>
      <c r="B22" s="47">
        <f>IF(AB6="","",IF(,,AB6))</f>
        <v>0</v>
      </c>
      <c r="C22" s="39" t="str">
        <f t="shared" si="7"/>
        <v>×</v>
      </c>
      <c r="D22" s="48">
        <f>IF(Z6="","",IF(,,Z6))</f>
        <v>9</v>
      </c>
      <c r="E22" s="49">
        <f>IF(AB8="","",IF(,,AB8))</f>
        <v>0</v>
      </c>
      <c r="F22" s="6" t="str">
        <f t="shared" si="8"/>
        <v>×</v>
      </c>
      <c r="G22" s="52">
        <f>IF(Z8="","",IF(,,Z8))</f>
        <v>2</v>
      </c>
      <c r="H22" s="46">
        <f>IF(AB10="","",IF(,,AB10))</f>
        <v>1</v>
      </c>
      <c r="I22" s="6" t="str">
        <f t="shared" si="9"/>
        <v>×</v>
      </c>
      <c r="J22" s="52">
        <f>IF(Z10="","",IF(,,Z10))</f>
        <v>11</v>
      </c>
      <c r="K22" s="46">
        <f>IF(AB12="","",IF(,,AB12))</f>
        <v>0</v>
      </c>
      <c r="L22" s="6" t="str">
        <f t="shared" si="10"/>
        <v>×</v>
      </c>
      <c r="M22" s="52">
        <f>IF(Z12="","",IF(,,Z12))</f>
        <v>6</v>
      </c>
      <c r="N22" s="46">
        <f>IF(AB14="","",IF(,,AB14))</f>
        <v>1</v>
      </c>
      <c r="O22" s="6" t="str">
        <f t="shared" si="11"/>
        <v>×</v>
      </c>
      <c r="P22" s="52">
        <f>IF(Z14="","",IF(,,Z14))</f>
        <v>4</v>
      </c>
      <c r="Q22" s="46">
        <f>IF(AB16="","",IF(,,AB16))</f>
        <v>0</v>
      </c>
      <c r="R22" s="6" t="str">
        <f t="shared" si="12"/>
        <v>×</v>
      </c>
      <c r="S22" s="55">
        <f>IF(Z16="","",IF(,,Z16))</f>
        <v>4</v>
      </c>
      <c r="T22" s="46">
        <f>IF(AB18="","",IF(,,AB18))</f>
        <v>1</v>
      </c>
      <c r="U22" s="6" t="str">
        <f t="shared" si="13"/>
        <v>○</v>
      </c>
      <c r="V22" s="52">
        <f>IF(Z18="","",IF(,,Z18))</f>
        <v>0</v>
      </c>
      <c r="W22" s="46">
        <f>IF(AB20="","",IF(,,AB20))</f>
        <v>1</v>
      </c>
      <c r="X22" s="6" t="str">
        <f>IF(W22="","",IF(W22&gt;Y22,"○",IF(W22&lt;Y22,"×",IF(W22=Y22,"△"))))</f>
        <v>×</v>
      </c>
      <c r="Y22" s="52">
        <f>IF(Z20="","",IF(,,Z20))</f>
        <v>15</v>
      </c>
      <c r="Z22" s="122"/>
      <c r="AA22" s="119"/>
      <c r="AB22" s="133"/>
      <c r="AC22" s="41"/>
      <c r="AD22" s="39">
        <f t="shared" si="6"/>
      </c>
      <c r="AE22" s="43"/>
      <c r="AF22" s="115">
        <f>SUM(COUNTIF(B22:AE23,"○"),COUNTIF(B22:AE23,"△"),COUNTIF(B22:AE23,"×"))</f>
        <v>12</v>
      </c>
      <c r="AG22" s="11" t="s">
        <v>8</v>
      </c>
      <c r="AH22" s="12">
        <f>COUNTIF(B22:AE23,"○")</f>
        <v>3</v>
      </c>
      <c r="AI22" s="11" t="s">
        <v>14</v>
      </c>
      <c r="AJ22" s="12">
        <f>COUNTIF(B22:AE23,"×")</f>
        <v>9</v>
      </c>
      <c r="AK22" s="92">
        <f>AH22*3+AH23*1</f>
        <v>9</v>
      </c>
      <c r="AL22" s="11" t="s">
        <v>9</v>
      </c>
      <c r="AM22" s="12">
        <f>SUM(B22,E22,H22,K22,N22,Q22,T22,W22,AC22,B23,E23,H23,K23,N23,Q23,T23,W23,AC23)</f>
        <v>9</v>
      </c>
      <c r="AN22" s="96">
        <f>AM22-AM23</f>
        <v>-61</v>
      </c>
      <c r="AO22" s="96">
        <f>AM22</f>
        <v>9</v>
      </c>
      <c r="AP22" s="112">
        <f>AM23</f>
        <v>70</v>
      </c>
      <c r="AQ22" s="114"/>
    </row>
    <row r="23" spans="1:43" ht="30" customHeight="1">
      <c r="A23" s="176"/>
      <c r="B23" s="56">
        <f>IF(AB7="","",IF(,,AB7))</f>
      </c>
      <c r="C23" s="6">
        <f t="shared" si="7"/>
      </c>
      <c r="D23" s="50">
        <f>IF(Z7="","",IF(,,Z7))</f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</c>
      <c r="I23" s="6">
        <f t="shared" si="9"/>
      </c>
      <c r="J23" s="52">
        <f>IF(Z11="","",IF(,,Z11))</f>
      </c>
      <c r="K23" s="46">
        <f>IF(AB13="","",IF(,,AB13))</f>
      </c>
      <c r="L23" s="6">
        <f t="shared" si="10"/>
      </c>
      <c r="M23" s="52">
        <f>IF(Z13="","",IF(,,Z13))</f>
      </c>
      <c r="N23" s="46">
        <f>IF(AB15="","",IF(,,AB15))</f>
        <v>1</v>
      </c>
      <c r="O23" s="6" t="str">
        <f t="shared" si="11"/>
        <v>○</v>
      </c>
      <c r="P23" s="52">
        <f>IF(Z15="","",IF(,,Z15))</f>
        <v>0</v>
      </c>
      <c r="Q23" s="46">
        <f>IF(AB17="","",IF(,,AB17))</f>
        <v>3</v>
      </c>
      <c r="R23" s="6" t="str">
        <f t="shared" si="12"/>
        <v>○</v>
      </c>
      <c r="S23" s="55">
        <f>IF(Z17="","",IF(,,Z17))</f>
        <v>1</v>
      </c>
      <c r="T23" s="46">
        <f>IF(AB19="","",IF(,,AB19))</f>
        <v>1</v>
      </c>
      <c r="U23" s="6" t="str">
        <f t="shared" si="13"/>
        <v>×</v>
      </c>
      <c r="V23" s="52">
        <f>IF(Z19="","",IF(,,Z19))</f>
        <v>10</v>
      </c>
      <c r="W23" s="46">
        <f>IF(AB21="","",IF(,,AB21))</f>
        <v>0</v>
      </c>
      <c r="X23" s="6" t="str">
        <f>IF(W23="","",IF(W23&gt;Y23,"○",IF(W23&lt;Y23,"×",IF(W23=Y23,"△"))))</f>
        <v>×</v>
      </c>
      <c r="Y23" s="52">
        <f>IF(Z21="","",IF(,,Z21))</f>
        <v>8</v>
      </c>
      <c r="Z23" s="134"/>
      <c r="AA23" s="120"/>
      <c r="AB23" s="121"/>
      <c r="AC23" s="5"/>
      <c r="AD23" s="6">
        <f t="shared" si="6"/>
      </c>
      <c r="AE23" s="8"/>
      <c r="AF23" s="116"/>
      <c r="AG23" s="11" t="s">
        <v>10</v>
      </c>
      <c r="AH23" s="12">
        <f>COUNTIF(B22:AE23,"△")</f>
        <v>0</v>
      </c>
      <c r="AI23" s="31"/>
      <c r="AJ23" s="32"/>
      <c r="AK23" s="124"/>
      <c r="AL23" s="27" t="s">
        <v>11</v>
      </c>
      <c r="AM23" s="28">
        <f>SUM(D22,G22,J22,M22,P22,S22,V22,Y22,AE22,D23,G23,J23,M23,P23,S23,V23,Y23,AE23)</f>
        <v>70</v>
      </c>
      <c r="AN23" s="125"/>
      <c r="AO23" s="125"/>
      <c r="AP23" s="128"/>
      <c r="AQ23" s="114"/>
    </row>
    <row r="24" spans="1:43" ht="30" customHeight="1">
      <c r="A24" s="176" t="s">
        <v>110</v>
      </c>
      <c r="B24" s="47">
        <f>IF(AE6="","",IF(,,AE6))</f>
      </c>
      <c r="C24" s="39">
        <f t="shared" si="7"/>
      </c>
      <c r="D24" s="48">
        <f>IF(AC6="","",IF(,,AC6))</f>
      </c>
      <c r="E24" s="47">
        <f>IF(AE8="","",IF(,,AE8))</f>
      </c>
      <c r="F24" s="39">
        <f t="shared" si="8"/>
      </c>
      <c r="G24" s="57">
        <f>IF(AC8="","",IF(,,AC8))</f>
      </c>
      <c r="H24" s="41">
        <f>IF(AE10="","",IF(,,AE10))</f>
      </c>
      <c r="I24" s="39">
        <f t="shared" si="9"/>
      </c>
      <c r="J24" s="40">
        <f>IF(AC10="","",IF(,,AC10))</f>
      </c>
      <c r="K24" s="41">
        <f>IF(AE12="","",IF(,,AE12))</f>
      </c>
      <c r="L24" s="39">
        <f t="shared" si="10"/>
      </c>
      <c r="M24" s="40">
        <f>IF(AC12="","",IF(,,AC12))</f>
      </c>
      <c r="N24" s="41">
        <f>IF(AE14="","",IF(,,AE14))</f>
      </c>
      <c r="O24" s="39">
        <f t="shared" si="11"/>
      </c>
      <c r="P24" s="40">
        <f>IF(AC14="","",IF(,,AC14))</f>
      </c>
      <c r="Q24" s="41">
        <f>IF(AE16="","",IF(,,AE16))</f>
      </c>
      <c r="R24" s="39">
        <f t="shared" si="12"/>
      </c>
      <c r="S24" s="40">
        <f>IF(AC16="","",IF(,,AC16))</f>
      </c>
      <c r="T24" s="41">
        <f>IF(AE18="","",IF(,,AE18))</f>
      </c>
      <c r="U24" s="39">
        <f t="shared" si="13"/>
      </c>
      <c r="V24" s="39">
        <f>IF(AC18="","",IF(,,AC18))</f>
      </c>
      <c r="W24" s="41">
        <f>IF(AE20="","",IF(,,AE20))</f>
      </c>
      <c r="X24" s="39">
        <f>IF(W24="","",IF(W24&gt;Y24,"○",IF(W24&lt;Y24,"×",IF(W24=Y24,"△"))))</f>
      </c>
      <c r="Y24" s="40">
        <f>IF(AC20="","",IF(,,AC20))</f>
      </c>
      <c r="Z24" s="41">
        <f>IF(AE22="","",IF(,,AE22))</f>
      </c>
      <c r="AA24" s="39">
        <f>IF(Z24="","",IF(Z24&gt;AB24,"○",IF(Z24&lt;AB24,"×",IF(Z24=AB24,"△"))))</f>
      </c>
      <c r="AB24" s="40">
        <f>IF(AC22="","",IF(,,AC22))</f>
      </c>
      <c r="AC24" s="122"/>
      <c r="AD24" s="119"/>
      <c r="AE24" s="137"/>
      <c r="AF24" s="155">
        <f>SUM(COUNTIF(B24:AE25,"○"),COUNTIF(B24:AE25,"△"),COUNTIF(B24:AE25,"×"))</f>
        <v>0</v>
      </c>
      <c r="AG24" s="11" t="s">
        <v>8</v>
      </c>
      <c r="AH24" s="12">
        <f>COUNTIF(B24:AE25,"○")</f>
        <v>0</v>
      </c>
      <c r="AI24" s="11" t="s">
        <v>14</v>
      </c>
      <c r="AJ24" s="12">
        <f>COUNTIF(B24:AE25,"×")</f>
        <v>0</v>
      </c>
      <c r="AK24" s="92">
        <f>AH24*3+AH25*1</f>
        <v>0</v>
      </c>
      <c r="AL24" s="11" t="s">
        <v>9</v>
      </c>
      <c r="AM24" s="12">
        <f>SUM(B24,E24,H24,K24,N24,Q24,T24,W24,Z24,B25,E25,H25,K25,N25,Q25,T25,W25,Z25)</f>
        <v>0</v>
      </c>
      <c r="AN24" s="96">
        <f>AM24-AM25</f>
        <v>0</v>
      </c>
      <c r="AO24" s="96">
        <f>AM24</f>
        <v>0</v>
      </c>
      <c r="AP24" s="112">
        <f>AM25</f>
        <v>0</v>
      </c>
      <c r="AQ24" s="114"/>
    </row>
    <row r="25" spans="1:43" ht="30" customHeight="1" thickBot="1">
      <c r="A25" s="177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</c>
      <c r="F25" s="63">
        <f t="shared" si="8"/>
      </c>
      <c r="G25" s="60">
        <f>IF(AC9="","",IF(,,AC9))</f>
      </c>
      <c r="H25" s="61">
        <f>IF(AE11="","",IF(,,AE11))</f>
      </c>
      <c r="I25" s="63">
        <f t="shared" si="9"/>
      </c>
      <c r="J25" s="62">
        <f>IF(AC11="","",IF(,,AC11))</f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138"/>
      <c r="AD25" s="139"/>
      <c r="AE25" s="140"/>
      <c r="AF25" s="156"/>
      <c r="AG25" s="23" t="s">
        <v>10</v>
      </c>
      <c r="AH25" s="24">
        <f>COUNTIF(B24:AE25,"△")</f>
        <v>0</v>
      </c>
      <c r="AI25" s="23"/>
      <c r="AJ25" s="24"/>
      <c r="AK25" s="142"/>
      <c r="AL25" s="23" t="s">
        <v>11</v>
      </c>
      <c r="AM25" s="24">
        <f>SUM(D24,G24,J24,M24,P24,S24,V24,Y24,AB24,D25,G25,J25,M25,P25,S25,V25,Y25,AB25)</f>
        <v>0</v>
      </c>
      <c r="AN25" s="143"/>
      <c r="AO25" s="143"/>
      <c r="AP25" s="135"/>
      <c r="AQ25" s="106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AP24:AP25"/>
    <mergeCell ref="AQ24:AQ25"/>
    <mergeCell ref="A24:A25"/>
    <mergeCell ref="AC24:AE25"/>
    <mergeCell ref="AF24:AF25"/>
    <mergeCell ref="AK24:AK25"/>
    <mergeCell ref="AN24:AN25"/>
    <mergeCell ref="AO24:AO25"/>
    <mergeCell ref="AN22:AN23"/>
    <mergeCell ref="AO22:AO23"/>
    <mergeCell ref="AP22:AP23"/>
    <mergeCell ref="AQ22:AQ23"/>
    <mergeCell ref="A22:A23"/>
    <mergeCell ref="Z22:AB23"/>
    <mergeCell ref="AF22:AF23"/>
    <mergeCell ref="AK22:AK23"/>
    <mergeCell ref="AN20:AN21"/>
    <mergeCell ref="AO20:AO21"/>
    <mergeCell ref="AP20:AP21"/>
    <mergeCell ref="AQ20:AQ21"/>
    <mergeCell ref="A20:A21"/>
    <mergeCell ref="W20:Y21"/>
    <mergeCell ref="AF20:AF21"/>
    <mergeCell ref="AK20:AK21"/>
    <mergeCell ref="AQ16:AQ17"/>
    <mergeCell ref="A18:A19"/>
    <mergeCell ref="T18:V19"/>
    <mergeCell ref="AF18:AF19"/>
    <mergeCell ref="AK18:AK19"/>
    <mergeCell ref="AN18:AN19"/>
    <mergeCell ref="AO18:AO19"/>
    <mergeCell ref="AP18:AP19"/>
    <mergeCell ref="AQ18:AQ19"/>
    <mergeCell ref="AK16:AK17"/>
    <mergeCell ref="AN16:AN17"/>
    <mergeCell ref="AO16:AO17"/>
    <mergeCell ref="AP16:AP17"/>
    <mergeCell ref="AI15:AJ15"/>
    <mergeCell ref="AO14:AO15"/>
    <mergeCell ref="AP14:AP15"/>
    <mergeCell ref="A16:A17"/>
    <mergeCell ref="Q16:S17"/>
    <mergeCell ref="AF16:AF17"/>
    <mergeCell ref="AQ12:AQ13"/>
    <mergeCell ref="AI13:AJ13"/>
    <mergeCell ref="A14:A15"/>
    <mergeCell ref="N14:P15"/>
    <mergeCell ref="AF14:AF15"/>
    <mergeCell ref="AK14:AK15"/>
    <mergeCell ref="AN14:AN15"/>
    <mergeCell ref="AQ14:AQ15"/>
    <mergeCell ref="AK12:AK13"/>
    <mergeCell ref="AN12:AN13"/>
    <mergeCell ref="AO12:AO13"/>
    <mergeCell ref="AP12:AP13"/>
    <mergeCell ref="AI11:AJ11"/>
    <mergeCell ref="A12:A13"/>
    <mergeCell ref="K12:M13"/>
    <mergeCell ref="AF12:AF13"/>
    <mergeCell ref="AQ8:AQ9"/>
    <mergeCell ref="AI9:AJ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K8:AK9"/>
    <mergeCell ref="AN8:AN9"/>
    <mergeCell ref="AO8:AO9"/>
    <mergeCell ref="AP8:AP9"/>
    <mergeCell ref="AI7:AJ7"/>
    <mergeCell ref="A8:A9"/>
    <mergeCell ref="E8:G9"/>
    <mergeCell ref="AF8:AF9"/>
    <mergeCell ref="AP4:AP5"/>
    <mergeCell ref="AQ4:AQ5"/>
    <mergeCell ref="A6:A7"/>
    <mergeCell ref="B6:D7"/>
    <mergeCell ref="AF6:AF7"/>
    <mergeCell ref="AK6:AK7"/>
    <mergeCell ref="AN6:AN7"/>
    <mergeCell ref="AO6:AO7"/>
    <mergeCell ref="AP6:AP7"/>
    <mergeCell ref="AQ6:AQ7"/>
    <mergeCell ref="AK4:AK5"/>
    <mergeCell ref="AL4:AM5"/>
    <mergeCell ref="AN4:AN5"/>
    <mergeCell ref="AO4:AO5"/>
    <mergeCell ref="Z4:AB5"/>
    <mergeCell ref="AC4:AE5"/>
    <mergeCell ref="AF4:AF5"/>
    <mergeCell ref="AG4:AJ5"/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4">
      <selection activeCell="O10" sqref="O10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82" t="s">
        <v>16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2:31" ht="30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ht="30" customHeight="1" thickBot="1">
      <c r="AP3" s="2"/>
    </row>
    <row r="4" spans="1:43" ht="30" customHeight="1">
      <c r="A4" s="144" t="s">
        <v>0</v>
      </c>
      <c r="B4" s="76" t="s">
        <v>66</v>
      </c>
      <c r="C4" s="77"/>
      <c r="D4" s="78"/>
      <c r="E4" s="73" t="s">
        <v>67</v>
      </c>
      <c r="F4" s="77"/>
      <c r="G4" s="78"/>
      <c r="H4" s="75" t="s">
        <v>60</v>
      </c>
      <c r="I4" s="86"/>
      <c r="J4" s="87"/>
      <c r="K4" s="75" t="s">
        <v>61</v>
      </c>
      <c r="L4" s="86"/>
      <c r="M4" s="87"/>
      <c r="N4" s="73" t="s">
        <v>62</v>
      </c>
      <c r="O4" s="77"/>
      <c r="P4" s="77"/>
      <c r="Q4" s="73" t="s">
        <v>63</v>
      </c>
      <c r="R4" s="77"/>
      <c r="S4" s="78"/>
      <c r="T4" s="73" t="s">
        <v>64</v>
      </c>
      <c r="U4" s="77"/>
      <c r="V4" s="78"/>
      <c r="W4" s="73" t="s">
        <v>65</v>
      </c>
      <c r="X4" s="77"/>
      <c r="Y4" s="78"/>
      <c r="Z4" s="73" t="s">
        <v>86</v>
      </c>
      <c r="AA4" s="77"/>
      <c r="AB4" s="78"/>
      <c r="AC4" s="73"/>
      <c r="AD4" s="77"/>
      <c r="AE4" s="97"/>
      <c r="AF4" s="99" t="s">
        <v>1</v>
      </c>
      <c r="AG4" s="101" t="s">
        <v>2</v>
      </c>
      <c r="AH4" s="101"/>
      <c r="AI4" s="101"/>
      <c r="AJ4" s="101"/>
      <c r="AK4" s="101" t="s">
        <v>3</v>
      </c>
      <c r="AL4" s="101" t="s">
        <v>4</v>
      </c>
      <c r="AM4" s="101"/>
      <c r="AN4" s="101" t="s">
        <v>5</v>
      </c>
      <c r="AO4" s="101" t="s">
        <v>6</v>
      </c>
      <c r="AP4" s="103" t="s">
        <v>7</v>
      </c>
      <c r="AQ4" s="105" t="s">
        <v>15</v>
      </c>
    </row>
    <row r="5" spans="1:43" ht="30" customHeight="1" thickBot="1">
      <c r="A5" s="145"/>
      <c r="B5" s="79"/>
      <c r="C5" s="80"/>
      <c r="D5" s="81"/>
      <c r="E5" s="74"/>
      <c r="F5" s="80"/>
      <c r="G5" s="81"/>
      <c r="H5" s="88"/>
      <c r="I5" s="89"/>
      <c r="J5" s="90"/>
      <c r="K5" s="88"/>
      <c r="L5" s="89"/>
      <c r="M5" s="90"/>
      <c r="N5" s="74"/>
      <c r="O5" s="80"/>
      <c r="P5" s="80"/>
      <c r="Q5" s="74"/>
      <c r="R5" s="80"/>
      <c r="S5" s="81"/>
      <c r="T5" s="74"/>
      <c r="U5" s="80"/>
      <c r="V5" s="81"/>
      <c r="W5" s="74"/>
      <c r="X5" s="80"/>
      <c r="Y5" s="81"/>
      <c r="Z5" s="74"/>
      <c r="AA5" s="80"/>
      <c r="AB5" s="81"/>
      <c r="AC5" s="74"/>
      <c r="AD5" s="80"/>
      <c r="AE5" s="98"/>
      <c r="AF5" s="100"/>
      <c r="AG5" s="102"/>
      <c r="AH5" s="102"/>
      <c r="AI5" s="102"/>
      <c r="AJ5" s="102"/>
      <c r="AK5" s="102"/>
      <c r="AL5" s="102"/>
      <c r="AM5" s="102"/>
      <c r="AN5" s="102"/>
      <c r="AO5" s="102"/>
      <c r="AP5" s="104"/>
      <c r="AQ5" s="106"/>
    </row>
    <row r="6" spans="1:43" ht="30" customHeight="1">
      <c r="A6" s="178" t="s">
        <v>58</v>
      </c>
      <c r="B6" s="109"/>
      <c r="C6" s="109"/>
      <c r="D6" s="109"/>
      <c r="E6" s="42">
        <v>0</v>
      </c>
      <c r="F6" s="6" t="str">
        <f>IF(E6="","",IF(E6&gt;G6,"○",IF(E6&lt;G6,"×",IF(E6=G6,"△"))))</f>
        <v>×</v>
      </c>
      <c r="G6" s="7">
        <v>4</v>
      </c>
      <c r="H6" s="42">
        <v>6</v>
      </c>
      <c r="I6" s="6" t="str">
        <f>IF(H6="","",IF(H6&gt;J6,"○",IF(H6&lt;J6,"×",IF(H6=J6,"△"))))</f>
        <v>○</v>
      </c>
      <c r="J6" s="7">
        <v>1</v>
      </c>
      <c r="K6" s="42">
        <v>5</v>
      </c>
      <c r="L6" s="6" t="str">
        <f aca="true" t="shared" si="0" ref="L6:L11">IF(K6="","",IF(K6&gt;M6,"○",IF(K6&lt;M6,"×",IF(K6=M6,"△"))))</f>
        <v>○</v>
      </c>
      <c r="M6" s="7">
        <v>3</v>
      </c>
      <c r="N6" s="42">
        <v>5</v>
      </c>
      <c r="O6" s="6" t="str">
        <f aca="true" t="shared" si="1" ref="O6:O13">IF(N6="","",IF(N6&gt;P6,"○",IF(N6&lt;P6,"×",IF(N6=P6,"△"))))</f>
        <v>○</v>
      </c>
      <c r="P6" s="6">
        <v>4</v>
      </c>
      <c r="Q6" s="5">
        <v>2</v>
      </c>
      <c r="R6" s="6" t="str">
        <f aca="true" t="shared" si="2" ref="R6:R15">IF(Q6="","",IF(Q6&gt;S6,"○",IF(Q6&lt;S6,"×",IF(Q6=S6,"△"))))</f>
        <v>○</v>
      </c>
      <c r="S6" s="6">
        <v>1</v>
      </c>
      <c r="T6" s="5">
        <v>0</v>
      </c>
      <c r="U6" s="6" t="str">
        <f aca="true" t="shared" si="3" ref="U6:U17">IF(T6="","",IF(T6&gt;V6,"○",IF(T6&lt;V6,"×",IF(T6=V6,"△"))))</f>
        <v>×</v>
      </c>
      <c r="V6" s="6">
        <v>1</v>
      </c>
      <c r="W6" s="5">
        <v>6</v>
      </c>
      <c r="X6" s="6" t="str">
        <f aca="true" t="shared" si="4" ref="X6:X19">IF(W6="","",IF(W6&gt;Y6,"○",IF(W6&lt;Y6,"×",IF(W6=Y6,"△"))))</f>
        <v>○</v>
      </c>
      <c r="Y6" s="6">
        <v>0</v>
      </c>
      <c r="Z6" s="64"/>
      <c r="AA6" s="65">
        <f aca="true" t="shared" si="5" ref="AA6:AA21">IF(Z6="","",IF(Z6&gt;AB6,"○",IF(Z6&lt;AB6,"×",IF(Z6=AB6,"△"))))</f>
      </c>
      <c r="AB6" s="65"/>
      <c r="AC6" s="5"/>
      <c r="AD6" s="6">
        <f aca="true" t="shared" si="6" ref="AD6:AD23">IF(AC6="","",IF(AC6&gt;AE6,"○",IF(AC6&lt;AE6,"×",IF(AC6=AE6,"△"))))</f>
      </c>
      <c r="AE6" s="44"/>
      <c r="AF6" s="115">
        <f>SUM(COUNTIF(B6:AE7,"○"),COUNTIF(B6:AE7,"△"),COUNTIF(B6:AE7,"×"))</f>
        <v>7</v>
      </c>
      <c r="AG6" s="13" t="s">
        <v>8</v>
      </c>
      <c r="AH6" s="14">
        <f>COUNTIF(B6:AE7,"○")</f>
        <v>5</v>
      </c>
      <c r="AI6" s="13" t="s">
        <v>14</v>
      </c>
      <c r="AJ6" s="14">
        <f>COUNTIF(B6:AE7,"×")</f>
        <v>2</v>
      </c>
      <c r="AK6" s="91">
        <f>AH6*3+AH7*1</f>
        <v>15</v>
      </c>
      <c r="AL6" s="13" t="s">
        <v>9</v>
      </c>
      <c r="AM6" s="14">
        <f>SUM(E6,H6,K6,N6,Q6,T6,W6,Z6,AC6,E7,H7,K7,N7,Q7,T7,W7,Z7,AC7)</f>
        <v>24</v>
      </c>
      <c r="AN6" s="95">
        <f>AM6-AM7</f>
        <v>10</v>
      </c>
      <c r="AO6" s="95">
        <f>AM6</f>
        <v>24</v>
      </c>
      <c r="AP6" s="111">
        <f>AM7</f>
        <v>14</v>
      </c>
      <c r="AQ6" s="113"/>
    </row>
    <row r="7" spans="1:43" ht="30" customHeight="1">
      <c r="A7" s="179"/>
      <c r="B7" s="109"/>
      <c r="C7" s="109"/>
      <c r="D7" s="110"/>
      <c r="E7" s="5"/>
      <c r="F7" s="6">
        <f>IF(E7="","",IF(E7&gt;G7,"○",IF(E7&lt;G7,"×",IF(E7=G7,"△"))))</f>
      </c>
      <c r="G7" s="7"/>
      <c r="H7" s="25"/>
      <c r="I7" s="4">
        <f>IF(H7="","",IF(H7&gt;J7,"○",IF(H7&lt;J7,"×",IF(H7=J7,"△"))))</f>
      </c>
      <c r="J7" s="26"/>
      <c r="K7" s="25"/>
      <c r="L7" s="4">
        <f t="shared" si="0"/>
      </c>
      <c r="M7" s="26"/>
      <c r="N7" s="25"/>
      <c r="O7" s="4">
        <f t="shared" si="1"/>
      </c>
      <c r="P7" s="4"/>
      <c r="Q7" s="25"/>
      <c r="R7" s="4">
        <f>IF(Q7="","",IF(Q7&gt;S7,"○",IF(Q7&lt;S7,"×",IF(Q7=S7,"△"))))</f>
      </c>
      <c r="S7" s="4"/>
      <c r="T7" s="25"/>
      <c r="U7" s="4">
        <f t="shared" si="3"/>
      </c>
      <c r="V7" s="4"/>
      <c r="W7" s="25"/>
      <c r="X7" s="4">
        <f t="shared" si="4"/>
      </c>
      <c r="Y7" s="4"/>
      <c r="Z7" s="66"/>
      <c r="AA7" s="67">
        <f t="shared" si="5"/>
      </c>
      <c r="AB7" s="67"/>
      <c r="AC7" s="25"/>
      <c r="AD7" s="4">
        <f t="shared" si="6"/>
      </c>
      <c r="AE7" s="33"/>
      <c r="AF7" s="116"/>
      <c r="AG7" s="11" t="s">
        <v>10</v>
      </c>
      <c r="AH7" s="12">
        <f>COUNTIF(B6:AE7,"△")</f>
        <v>0</v>
      </c>
      <c r="AI7" s="93"/>
      <c r="AJ7" s="94"/>
      <c r="AK7" s="92"/>
      <c r="AL7" s="11" t="s">
        <v>11</v>
      </c>
      <c r="AM7" s="12">
        <f>SUM(G6,J6,M6,P6,S6,V6,Y6,AB6,AE6,G7,J7,M7,P7,S7,V7,Y7,AB7,AE7)</f>
        <v>14</v>
      </c>
      <c r="AN7" s="96"/>
      <c r="AO7" s="96"/>
      <c r="AP7" s="112"/>
      <c r="AQ7" s="114"/>
    </row>
    <row r="8" spans="1:43" ht="30" customHeight="1">
      <c r="A8" s="175" t="s">
        <v>59</v>
      </c>
      <c r="B8" s="47">
        <f>IF(G6="","",IF(,,G6))</f>
        <v>4</v>
      </c>
      <c r="C8" s="39" t="str">
        <f aca="true" t="shared" si="7" ref="C8:C25">IF(B8="","",IF(B8&gt;D8,"○",IF(B8&lt;D8,"×",IF(B8=D8,"△"))))</f>
        <v>○</v>
      </c>
      <c r="D8" s="48">
        <f>IF(E6="","",IF(,,E6))</f>
        <v>0</v>
      </c>
      <c r="E8" s="119"/>
      <c r="F8" s="119"/>
      <c r="G8" s="119"/>
      <c r="H8" s="38">
        <v>6</v>
      </c>
      <c r="I8" s="39" t="str">
        <f>IF(H8="","",IF(H8&gt;J8,"○",IF(H8&lt;J8,"×",IF(H8=J8,"△"))))</f>
        <v>○</v>
      </c>
      <c r="J8" s="40">
        <v>0</v>
      </c>
      <c r="K8" s="38">
        <v>5</v>
      </c>
      <c r="L8" s="39" t="str">
        <f t="shared" si="0"/>
        <v>○</v>
      </c>
      <c r="M8" s="40">
        <v>0</v>
      </c>
      <c r="N8" s="38">
        <v>6</v>
      </c>
      <c r="O8" s="39" t="str">
        <f t="shared" si="1"/>
        <v>○</v>
      </c>
      <c r="P8" s="39">
        <v>0</v>
      </c>
      <c r="Q8" s="41">
        <v>10</v>
      </c>
      <c r="R8" s="39" t="str">
        <f t="shared" si="2"/>
        <v>○</v>
      </c>
      <c r="S8" s="39">
        <v>1</v>
      </c>
      <c r="T8" s="41">
        <v>1</v>
      </c>
      <c r="U8" s="39" t="str">
        <f t="shared" si="3"/>
        <v>○</v>
      </c>
      <c r="V8" s="39">
        <v>0</v>
      </c>
      <c r="W8" s="41">
        <v>3</v>
      </c>
      <c r="X8" s="39" t="str">
        <f t="shared" si="4"/>
        <v>○</v>
      </c>
      <c r="Y8" s="39">
        <v>0</v>
      </c>
      <c r="Z8" s="68"/>
      <c r="AA8" s="69">
        <f t="shared" si="5"/>
      </c>
      <c r="AB8" s="69"/>
      <c r="AC8" s="41"/>
      <c r="AD8" s="39">
        <f t="shared" si="6"/>
      </c>
      <c r="AE8" s="43"/>
      <c r="AF8" s="115">
        <f>SUM(COUNTIF(B8:AE9,"○"),COUNTIF(B8:AE9,"△"),COUNTIF(B8:AE9,"×"))</f>
        <v>7</v>
      </c>
      <c r="AG8" s="11" t="s">
        <v>8</v>
      </c>
      <c r="AH8" s="12">
        <f>COUNTIF(B8:AE9,"○")</f>
        <v>7</v>
      </c>
      <c r="AI8" s="11" t="s">
        <v>14</v>
      </c>
      <c r="AJ8" s="12">
        <f>COUNTIF(B8:AE9,"×")</f>
        <v>0</v>
      </c>
      <c r="AK8" s="92">
        <f>AH8*3+AH9*1</f>
        <v>21</v>
      </c>
      <c r="AL8" s="11" t="s">
        <v>9</v>
      </c>
      <c r="AM8" s="12">
        <f>SUM(B8,H8,K8,N8,Q8,T8,W8,Z8,AC8,B9,H9,K9,N9,Q9,T9,W9,Z9,AC9)</f>
        <v>35</v>
      </c>
      <c r="AN8" s="96">
        <f>AM8-AM9</f>
        <v>34</v>
      </c>
      <c r="AO8" s="96">
        <f>AM8</f>
        <v>35</v>
      </c>
      <c r="AP8" s="112">
        <f>AM9</f>
        <v>1</v>
      </c>
      <c r="AQ8" s="114"/>
    </row>
    <row r="9" spans="1:43" ht="30" customHeight="1">
      <c r="A9" s="174"/>
      <c r="B9" s="49">
        <f>IF(G7="","",IF(,,G7))</f>
      </c>
      <c r="C9" s="4">
        <f t="shared" si="7"/>
      </c>
      <c r="D9" s="50">
        <f>IF(E7="","",IF(,,E7))</f>
      </c>
      <c r="E9" s="120"/>
      <c r="F9" s="120"/>
      <c r="G9" s="121"/>
      <c r="H9" s="5"/>
      <c r="I9" s="6">
        <f>IF(H9="","",IF(H9&gt;J9,"○",IF(H9&lt;J9,"×",IF(H9=J9,"△"))))</f>
      </c>
      <c r="J9" s="7"/>
      <c r="K9" s="25"/>
      <c r="L9" s="4">
        <f t="shared" si="0"/>
      </c>
      <c r="M9" s="26"/>
      <c r="N9" s="25"/>
      <c r="O9" s="4">
        <f t="shared" si="1"/>
      </c>
      <c r="P9" s="4"/>
      <c r="Q9" s="25"/>
      <c r="R9" s="4">
        <f t="shared" si="2"/>
      </c>
      <c r="S9" s="4"/>
      <c r="T9" s="25"/>
      <c r="U9" s="4">
        <f t="shared" si="3"/>
      </c>
      <c r="V9" s="4"/>
      <c r="W9" s="25"/>
      <c r="X9" s="4">
        <f t="shared" si="4"/>
      </c>
      <c r="Y9" s="4"/>
      <c r="Z9" s="66"/>
      <c r="AA9" s="67">
        <f t="shared" si="5"/>
      </c>
      <c r="AB9" s="67"/>
      <c r="AC9" s="25"/>
      <c r="AD9" s="4">
        <f t="shared" si="6"/>
      </c>
      <c r="AE9" s="33"/>
      <c r="AF9" s="116"/>
      <c r="AG9" s="11" t="s">
        <v>10</v>
      </c>
      <c r="AH9" s="12">
        <f>COUNTIF(B8:AE9,"△")</f>
        <v>0</v>
      </c>
      <c r="AI9" s="93"/>
      <c r="AJ9" s="94"/>
      <c r="AK9" s="92"/>
      <c r="AL9" s="11" t="s">
        <v>11</v>
      </c>
      <c r="AM9" s="12">
        <f>SUM(D8,J8,M8,P8,S8,V8,Y8,AB8,AE8,D9,J9,M9,P9,S9,V9,Y9,AB9,AE9)</f>
        <v>1</v>
      </c>
      <c r="AN9" s="96"/>
      <c r="AO9" s="96"/>
      <c r="AP9" s="112"/>
      <c r="AQ9" s="114"/>
    </row>
    <row r="10" spans="1:43" ht="30" customHeight="1">
      <c r="A10" s="175" t="s">
        <v>60</v>
      </c>
      <c r="B10" s="47">
        <f>IF(J6="","",IF(,,J6))</f>
        <v>1</v>
      </c>
      <c r="C10" s="39" t="str">
        <f t="shared" si="7"/>
        <v>×</v>
      </c>
      <c r="D10" s="48">
        <f>IF(H6="","",IF(,,H6))</f>
        <v>6</v>
      </c>
      <c r="E10" s="49">
        <f>IF(J8="","",IF(,,J8))</f>
        <v>0</v>
      </c>
      <c r="F10" s="6" t="str">
        <f aca="true" t="shared" si="8" ref="F10:F25">IF(E10="","",IF(E10&gt;G10,"○",IF(E10&lt;G10,"×",IF(E10=G10,"△"))))</f>
        <v>×</v>
      </c>
      <c r="G10" s="49">
        <f>IF(H8="","",IF(,,H8))</f>
        <v>6</v>
      </c>
      <c r="H10" s="122"/>
      <c r="I10" s="119"/>
      <c r="J10" s="119"/>
      <c r="K10" s="38">
        <v>0</v>
      </c>
      <c r="L10" s="39" t="str">
        <f t="shared" si="0"/>
        <v>×</v>
      </c>
      <c r="M10" s="40">
        <v>1</v>
      </c>
      <c r="N10" s="38">
        <v>1</v>
      </c>
      <c r="O10" s="39" t="str">
        <f t="shared" si="1"/>
        <v>×</v>
      </c>
      <c r="P10" s="39">
        <v>2</v>
      </c>
      <c r="Q10" s="41">
        <v>7</v>
      </c>
      <c r="R10" s="39" t="str">
        <f t="shared" si="2"/>
        <v>○</v>
      </c>
      <c r="S10" s="39">
        <v>2</v>
      </c>
      <c r="T10" s="41">
        <v>0</v>
      </c>
      <c r="U10" s="39" t="str">
        <f t="shared" si="3"/>
        <v>×</v>
      </c>
      <c r="V10" s="39">
        <v>3</v>
      </c>
      <c r="W10" s="41">
        <v>3</v>
      </c>
      <c r="X10" s="39" t="str">
        <f t="shared" si="4"/>
        <v>○</v>
      </c>
      <c r="Y10" s="39">
        <v>2</v>
      </c>
      <c r="Z10" s="68"/>
      <c r="AA10" s="69">
        <f t="shared" si="5"/>
      </c>
      <c r="AB10" s="69"/>
      <c r="AC10" s="41"/>
      <c r="AD10" s="39">
        <f t="shared" si="6"/>
      </c>
      <c r="AE10" s="43"/>
      <c r="AF10" s="115">
        <f>SUM(COUNTIF(B10:AE11,"○"),COUNTIF(B10:AE11,"△"),COUNTIF(B10:AE11,"×"))</f>
        <v>9</v>
      </c>
      <c r="AG10" s="11" t="s">
        <v>8</v>
      </c>
      <c r="AH10" s="12">
        <f>COUNTIF(B10:AE11,"○")</f>
        <v>2</v>
      </c>
      <c r="AI10" s="11" t="s">
        <v>14</v>
      </c>
      <c r="AJ10" s="12">
        <f>COUNTIF(B10:AE11,"×")</f>
        <v>7</v>
      </c>
      <c r="AK10" s="92">
        <f>AH10*3+AH11*1</f>
        <v>6</v>
      </c>
      <c r="AL10" s="11" t="s">
        <v>9</v>
      </c>
      <c r="AM10" s="12">
        <f>SUM(B10,E10,K10,N10,Q10,T10,W10,Z10,AC10,B11,E11,K11,N11,Q11,T11,W11,Z11,AC11)</f>
        <v>17</v>
      </c>
      <c r="AN10" s="96">
        <f>AM10-AM11</f>
        <v>-12</v>
      </c>
      <c r="AO10" s="96">
        <f>AM10</f>
        <v>17</v>
      </c>
      <c r="AP10" s="112">
        <f>AM11</f>
        <v>29</v>
      </c>
      <c r="AQ10" s="114"/>
    </row>
    <row r="11" spans="1:43" ht="30" customHeight="1">
      <c r="A11" s="174"/>
      <c r="B11" s="49">
        <f>IF(J7="","",IF(,,J7))</f>
      </c>
      <c r="C11" s="4">
        <f t="shared" si="7"/>
      </c>
      <c r="D11" s="50">
        <f>IF(H7="","",IF(,,H7))</f>
      </c>
      <c r="E11" s="49">
        <f>IF(J9="","",IF(,,J9))</f>
      </c>
      <c r="F11" s="4">
        <f t="shared" si="8"/>
      </c>
      <c r="G11" s="49">
        <f>IF(H9="","",IF(,,H9))</f>
      </c>
      <c r="H11" s="123"/>
      <c r="I11" s="109"/>
      <c r="J11" s="110"/>
      <c r="K11" s="5">
        <v>3</v>
      </c>
      <c r="L11" s="6" t="str">
        <f t="shared" si="0"/>
        <v>×</v>
      </c>
      <c r="M11" s="7">
        <v>4</v>
      </c>
      <c r="N11" s="25"/>
      <c r="O11" s="4">
        <f t="shared" si="1"/>
      </c>
      <c r="P11" s="4"/>
      <c r="Q11" s="25">
        <v>2</v>
      </c>
      <c r="R11" s="4" t="str">
        <f t="shared" si="2"/>
        <v>×</v>
      </c>
      <c r="S11" s="4">
        <v>3</v>
      </c>
      <c r="T11" s="25"/>
      <c r="U11" s="4">
        <f t="shared" si="3"/>
      </c>
      <c r="V11" s="4"/>
      <c r="W11" s="25"/>
      <c r="X11" s="4">
        <f t="shared" si="4"/>
      </c>
      <c r="Y11" s="4"/>
      <c r="Z11" s="66"/>
      <c r="AA11" s="67">
        <f t="shared" si="5"/>
      </c>
      <c r="AB11" s="67"/>
      <c r="AC11" s="25"/>
      <c r="AD11" s="4">
        <f t="shared" si="6"/>
      </c>
      <c r="AE11" s="33"/>
      <c r="AF11" s="116"/>
      <c r="AG11" s="11" t="s">
        <v>10</v>
      </c>
      <c r="AH11" s="12">
        <f>COUNTIF(B10:AE11,"△")</f>
        <v>0</v>
      </c>
      <c r="AI11" s="93"/>
      <c r="AJ11" s="94"/>
      <c r="AK11" s="92"/>
      <c r="AL11" s="11" t="s">
        <v>11</v>
      </c>
      <c r="AM11" s="12">
        <f>SUM(D10,G10,M10,P10,S10,V10,Y10,AB10,AE10,D11,G11,M11,P11,S11,V11,Y11,AB11,AE11)</f>
        <v>29</v>
      </c>
      <c r="AN11" s="96"/>
      <c r="AO11" s="96"/>
      <c r="AP11" s="112"/>
      <c r="AQ11" s="114"/>
    </row>
    <row r="12" spans="1:43" ht="30" customHeight="1">
      <c r="A12" s="175" t="s">
        <v>61</v>
      </c>
      <c r="B12" s="47">
        <f>IF(M6="","",IF(,,M6))</f>
        <v>3</v>
      </c>
      <c r="C12" s="39" t="str">
        <f t="shared" si="7"/>
        <v>×</v>
      </c>
      <c r="D12" s="48">
        <f>IF(K6="","",IF(,,K6))</f>
        <v>5</v>
      </c>
      <c r="E12" s="47">
        <f>IF(M8="","",IF(,,M8))</f>
        <v>0</v>
      </c>
      <c r="F12" s="39" t="str">
        <f t="shared" si="8"/>
        <v>×</v>
      </c>
      <c r="G12" s="47">
        <f>IF(K8="","",IF(,,K8))</f>
        <v>5</v>
      </c>
      <c r="H12" s="38">
        <f>IF(M10="","",IF(,,M10))</f>
        <v>1</v>
      </c>
      <c r="I12" s="39" t="str">
        <f aca="true" t="shared" si="9" ref="I12:I25">IF(H12="","",IF(H12&gt;J12,"○",IF(H12&lt;J12,"×",IF(H12=J12,"△"))))</f>
        <v>○</v>
      </c>
      <c r="J12" s="48">
        <f>IF(K10="","",IF(,,K10))</f>
        <v>0</v>
      </c>
      <c r="K12" s="119"/>
      <c r="L12" s="119"/>
      <c r="M12" s="119"/>
      <c r="N12" s="38">
        <v>1</v>
      </c>
      <c r="O12" s="39" t="str">
        <f t="shared" si="1"/>
        <v>×</v>
      </c>
      <c r="P12" s="39">
        <v>3</v>
      </c>
      <c r="Q12" s="41">
        <v>8</v>
      </c>
      <c r="R12" s="39" t="str">
        <f t="shared" si="2"/>
        <v>○</v>
      </c>
      <c r="S12" s="39">
        <v>0</v>
      </c>
      <c r="T12" s="41">
        <v>1</v>
      </c>
      <c r="U12" s="39" t="str">
        <f t="shared" si="3"/>
        <v>△</v>
      </c>
      <c r="V12" s="39">
        <v>1</v>
      </c>
      <c r="W12" s="41">
        <v>3</v>
      </c>
      <c r="X12" s="39" t="str">
        <f t="shared" si="4"/>
        <v>×</v>
      </c>
      <c r="Y12" s="39">
        <v>4</v>
      </c>
      <c r="Z12" s="68"/>
      <c r="AA12" s="69">
        <f t="shared" si="5"/>
      </c>
      <c r="AB12" s="69"/>
      <c r="AC12" s="41"/>
      <c r="AD12" s="39">
        <f t="shared" si="6"/>
      </c>
      <c r="AE12" s="43"/>
      <c r="AF12" s="115">
        <f>SUM(COUNTIF(B12:AE13,"○"),COUNTIF(B12:AE13,"△"),COUNTIF(B12:AE13,"×"))</f>
        <v>11</v>
      </c>
      <c r="AG12" s="11" t="s">
        <v>8</v>
      </c>
      <c r="AH12" s="12">
        <f>COUNTIF(B12:AE13,"○")</f>
        <v>5</v>
      </c>
      <c r="AI12" s="11" t="s">
        <v>14</v>
      </c>
      <c r="AJ12" s="12">
        <f>COUNTIF(B12:AE13,"×")</f>
        <v>5</v>
      </c>
      <c r="AK12" s="92">
        <f>AH12*3+AH13*1</f>
        <v>16</v>
      </c>
      <c r="AL12" s="11" t="s">
        <v>9</v>
      </c>
      <c r="AM12" s="12">
        <f>SUM(B12,E12,H12,N12,Q12,T12,W12,Z12,AC12,B13,E13,H13,N13,Q13,T13,W13,Z13,AC13)</f>
        <v>28</v>
      </c>
      <c r="AN12" s="96">
        <f>AM12-AM13</f>
        <v>3</v>
      </c>
      <c r="AO12" s="96">
        <f>AM12</f>
        <v>28</v>
      </c>
      <c r="AP12" s="112">
        <f>AM13</f>
        <v>25</v>
      </c>
      <c r="AQ12" s="114"/>
    </row>
    <row r="13" spans="1:43" ht="30" customHeight="1">
      <c r="A13" s="174"/>
      <c r="B13" s="49">
        <f>IF(M7="","",IF(,,M7))</f>
      </c>
      <c r="C13" s="4">
        <f t="shared" si="7"/>
      </c>
      <c r="D13" s="50">
        <f>IF(K7="","",IF(,,K7))</f>
      </c>
      <c r="E13" s="49">
        <f>IF(M9="","",IF(,,M9))</f>
      </c>
      <c r="F13" s="4">
        <f t="shared" si="8"/>
      </c>
      <c r="G13" s="49">
        <f>IF(K9="","",IF(,,K9))</f>
      </c>
      <c r="H13" s="51">
        <f>IF(M11="","",IF(,,M11))</f>
        <v>4</v>
      </c>
      <c r="I13" s="4" t="str">
        <f t="shared" si="9"/>
        <v>○</v>
      </c>
      <c r="J13" s="49">
        <f>IF(K11="","",IF(,,K11))</f>
        <v>3</v>
      </c>
      <c r="K13" s="123"/>
      <c r="L13" s="109"/>
      <c r="M13" s="110"/>
      <c r="N13" s="5">
        <v>1</v>
      </c>
      <c r="O13" s="6" t="str">
        <f t="shared" si="1"/>
        <v>×</v>
      </c>
      <c r="P13" s="6">
        <v>4</v>
      </c>
      <c r="Q13" s="25">
        <v>2</v>
      </c>
      <c r="R13" s="4" t="str">
        <f t="shared" si="2"/>
        <v>○</v>
      </c>
      <c r="S13" s="4">
        <v>0</v>
      </c>
      <c r="T13" s="25"/>
      <c r="U13" s="4">
        <f t="shared" si="3"/>
      </c>
      <c r="V13" s="4"/>
      <c r="W13" s="25">
        <v>4</v>
      </c>
      <c r="X13" s="4" t="str">
        <f t="shared" si="4"/>
        <v>○</v>
      </c>
      <c r="Y13" s="4">
        <v>0</v>
      </c>
      <c r="Z13" s="66"/>
      <c r="AA13" s="67">
        <f t="shared" si="5"/>
      </c>
      <c r="AB13" s="67"/>
      <c r="AC13" s="25"/>
      <c r="AD13" s="4">
        <f t="shared" si="6"/>
      </c>
      <c r="AE13" s="33"/>
      <c r="AF13" s="116"/>
      <c r="AG13" s="11" t="s">
        <v>10</v>
      </c>
      <c r="AH13" s="12">
        <f>COUNTIF(B12:AE13,"△")</f>
        <v>1</v>
      </c>
      <c r="AI13" s="93"/>
      <c r="AJ13" s="94"/>
      <c r="AK13" s="92"/>
      <c r="AL13" s="11" t="s">
        <v>11</v>
      </c>
      <c r="AM13" s="12">
        <f>SUM(D12,G12,J12,P12,S12,V12,Y12,AB12,AE12,D13,G13,J13,P13,S13,V13,Y13,AB13,AE13)</f>
        <v>25</v>
      </c>
      <c r="AN13" s="96"/>
      <c r="AO13" s="96"/>
      <c r="AP13" s="112"/>
      <c r="AQ13" s="114"/>
    </row>
    <row r="14" spans="1:43" ht="30" customHeight="1">
      <c r="A14" s="181" t="s">
        <v>62</v>
      </c>
      <c r="B14" s="47">
        <f>IF(P6="","",IF(,,P6))</f>
        <v>4</v>
      </c>
      <c r="C14" s="39" t="str">
        <f t="shared" si="7"/>
        <v>×</v>
      </c>
      <c r="D14" s="48">
        <f>IF(N6="","",IF(,,N6))</f>
        <v>5</v>
      </c>
      <c r="E14" s="47">
        <f>IF(P8="","",IF(,,P8))</f>
        <v>0</v>
      </c>
      <c r="F14" s="39" t="str">
        <f t="shared" si="8"/>
        <v>×</v>
      </c>
      <c r="G14" s="47">
        <f>IF(N8="","",IF(,,N8))</f>
        <v>6</v>
      </c>
      <c r="H14" s="38">
        <f>IF(P10="","",IF(,,P10))</f>
        <v>2</v>
      </c>
      <c r="I14" s="39" t="str">
        <f t="shared" si="9"/>
        <v>○</v>
      </c>
      <c r="J14" s="47">
        <f>IF(N10="","",IF(,,N10))</f>
        <v>1</v>
      </c>
      <c r="K14" s="38">
        <f>IF(P12="","",IF(,,P12))</f>
        <v>3</v>
      </c>
      <c r="L14" s="39" t="str">
        <f aca="true" t="shared" si="10" ref="L14:L25">IF(K14="","",IF(K14&gt;M14,"○",IF(K14&lt;M14,"×",IF(K14=M14,"△"))))</f>
        <v>○</v>
      </c>
      <c r="M14" s="48">
        <f>IF(N12="","",IF(,,N12))</f>
        <v>1</v>
      </c>
      <c r="N14" s="119"/>
      <c r="O14" s="119"/>
      <c r="P14" s="119"/>
      <c r="Q14" s="41">
        <v>9</v>
      </c>
      <c r="R14" s="39" t="str">
        <f t="shared" si="2"/>
        <v>○</v>
      </c>
      <c r="S14" s="39">
        <v>0</v>
      </c>
      <c r="T14" s="41">
        <v>2</v>
      </c>
      <c r="U14" s="39" t="str">
        <f t="shared" si="3"/>
        <v>×</v>
      </c>
      <c r="V14" s="39">
        <v>5</v>
      </c>
      <c r="W14" s="41">
        <v>2</v>
      </c>
      <c r="X14" s="39" t="str">
        <f t="shared" si="4"/>
        <v>○</v>
      </c>
      <c r="Y14" s="39">
        <v>0</v>
      </c>
      <c r="Z14" s="68"/>
      <c r="AA14" s="69">
        <f t="shared" si="5"/>
      </c>
      <c r="AB14" s="69"/>
      <c r="AC14" s="41"/>
      <c r="AD14" s="39">
        <f t="shared" si="6"/>
      </c>
      <c r="AE14" s="43"/>
      <c r="AF14" s="115">
        <f>SUM(COUNTIF(B14:AE15,"○"),COUNTIF(B14:AE15,"△"),COUNTIF(B14:AE15,"×"))</f>
        <v>9</v>
      </c>
      <c r="AG14" s="11" t="s">
        <v>8</v>
      </c>
      <c r="AH14" s="12">
        <f>COUNTIF(B14:AE15,"○")</f>
        <v>6</v>
      </c>
      <c r="AI14" s="11" t="s">
        <v>14</v>
      </c>
      <c r="AJ14" s="12">
        <f>COUNTIF(B14:AE15,"×")</f>
        <v>3</v>
      </c>
      <c r="AK14" s="92">
        <f>AH14*3+AH15*1</f>
        <v>18</v>
      </c>
      <c r="AL14" s="11" t="s">
        <v>9</v>
      </c>
      <c r="AM14" s="12">
        <f>SUM(B14,E14,H14,K14,Q14,T14,W14,Z14,AC14,B15,E15,H15,K15,Q15,T15,W15,Z15,AC15)</f>
        <v>32</v>
      </c>
      <c r="AN14" s="96">
        <f>AM14-AM15</f>
        <v>12</v>
      </c>
      <c r="AO14" s="96">
        <f>AM14</f>
        <v>32</v>
      </c>
      <c r="AP14" s="112">
        <f>AM15</f>
        <v>20</v>
      </c>
      <c r="AQ14" s="114"/>
    </row>
    <row r="15" spans="1:43" ht="30" customHeight="1">
      <c r="A15" s="178"/>
      <c r="B15" s="49">
        <f>IF(P7="","",IF(,,P7))</f>
      </c>
      <c r="C15" s="4">
        <f t="shared" si="7"/>
      </c>
      <c r="D15" s="50">
        <f>IF(N7="","",IF(,,N7))</f>
      </c>
      <c r="E15" s="49">
        <f>IF(P9="","",IF(,,P9))</f>
      </c>
      <c r="F15" s="4">
        <f t="shared" si="8"/>
      </c>
      <c r="G15" s="49">
        <f>IF(N9="","",IF(,,N9))</f>
      </c>
      <c r="H15" s="51">
        <f>IF(P11="","",IF(,,P11))</f>
      </c>
      <c r="I15" s="4">
        <f t="shared" si="9"/>
      </c>
      <c r="J15" s="49">
        <f>IF(N11="","",IF(,,N11))</f>
      </c>
      <c r="K15" s="51">
        <f>IF(P13="","",IF(,,P13))</f>
        <v>4</v>
      </c>
      <c r="L15" s="4" t="str">
        <f t="shared" si="10"/>
        <v>○</v>
      </c>
      <c r="M15" s="49">
        <f>IF(N13="","",IF(,,N13))</f>
        <v>1</v>
      </c>
      <c r="N15" s="123"/>
      <c r="O15" s="109"/>
      <c r="P15" s="109"/>
      <c r="Q15" s="25"/>
      <c r="R15" s="6">
        <f t="shared" si="2"/>
      </c>
      <c r="S15" s="4"/>
      <c r="T15" s="25"/>
      <c r="U15" s="4">
        <f t="shared" si="3"/>
      </c>
      <c r="V15" s="4"/>
      <c r="W15" s="25">
        <v>6</v>
      </c>
      <c r="X15" s="4" t="str">
        <f t="shared" si="4"/>
        <v>○</v>
      </c>
      <c r="Y15" s="4">
        <v>1</v>
      </c>
      <c r="Z15" s="66"/>
      <c r="AA15" s="67">
        <f t="shared" si="5"/>
      </c>
      <c r="AB15" s="67"/>
      <c r="AC15" s="25"/>
      <c r="AD15" s="4">
        <f t="shared" si="6"/>
      </c>
      <c r="AE15" s="33"/>
      <c r="AF15" s="116"/>
      <c r="AG15" s="27" t="s">
        <v>10</v>
      </c>
      <c r="AH15" s="12">
        <f>COUNTIF(B14:AE15,"△")</f>
        <v>0</v>
      </c>
      <c r="AI15" s="129"/>
      <c r="AJ15" s="130"/>
      <c r="AK15" s="124"/>
      <c r="AL15" s="27" t="s">
        <v>11</v>
      </c>
      <c r="AM15" s="28">
        <f>SUM(D14,G14,J14,M14,S14,V14,Y14,AB14,AE14,D15,G15,J15,M15,S15,V15,Y15,AB15,AE15)</f>
        <v>20</v>
      </c>
      <c r="AN15" s="125"/>
      <c r="AO15" s="125"/>
      <c r="AP15" s="128"/>
      <c r="AQ15" s="114"/>
    </row>
    <row r="16" spans="1:43" ht="30" customHeight="1">
      <c r="A16" s="180" t="s">
        <v>63</v>
      </c>
      <c r="B16" s="47">
        <f>IF(S6="","",IF(,,S6))</f>
        <v>1</v>
      </c>
      <c r="C16" s="39" t="str">
        <f t="shared" si="7"/>
        <v>×</v>
      </c>
      <c r="D16" s="48">
        <f>IF(Q6="","",IF(,,Q6))</f>
        <v>2</v>
      </c>
      <c r="E16" s="47">
        <f>IF(S8="","",IF(,,S8))</f>
        <v>1</v>
      </c>
      <c r="F16" s="39" t="str">
        <f t="shared" si="8"/>
        <v>×</v>
      </c>
      <c r="G16" s="47">
        <f>IF(Q8="","",IF(,,Q8))</f>
        <v>10</v>
      </c>
      <c r="H16" s="38">
        <f>IF(S10="","",IF(,,S10))</f>
        <v>2</v>
      </c>
      <c r="I16" s="39" t="str">
        <f t="shared" si="9"/>
        <v>×</v>
      </c>
      <c r="J16" s="40">
        <f>IF(Q10="","",IF(,,Q10))</f>
        <v>7</v>
      </c>
      <c r="K16" s="41">
        <f>IF(S12="","",IF(,,S12))</f>
        <v>0</v>
      </c>
      <c r="L16" s="39" t="str">
        <f t="shared" si="10"/>
        <v>×</v>
      </c>
      <c r="M16" s="47">
        <f>IF(Q12="","",IF(,,Q12))</f>
        <v>8</v>
      </c>
      <c r="N16" s="41">
        <f>IF(S14="","",IF(,,S14))</f>
        <v>0</v>
      </c>
      <c r="O16" s="39" t="str">
        <f aca="true" t="shared" si="11" ref="O16:O25">IF(N16="","",IF(N16&gt;P16,"○",IF(N16&lt;P16,"×",IF(N16=P16,"△"))))</f>
        <v>×</v>
      </c>
      <c r="P16" s="40">
        <f>IF(Q14="","",IF(,,Q14))</f>
        <v>9</v>
      </c>
      <c r="Q16" s="119"/>
      <c r="R16" s="119"/>
      <c r="S16" s="119"/>
      <c r="T16" s="41">
        <v>1</v>
      </c>
      <c r="U16" s="39" t="str">
        <f t="shared" si="3"/>
        <v>×</v>
      </c>
      <c r="V16" s="40">
        <v>2</v>
      </c>
      <c r="W16" s="41">
        <v>2</v>
      </c>
      <c r="X16" s="39" t="str">
        <f t="shared" si="4"/>
        <v>○</v>
      </c>
      <c r="Y16" s="40">
        <v>1</v>
      </c>
      <c r="Z16" s="68"/>
      <c r="AA16" s="69">
        <f t="shared" si="5"/>
      </c>
      <c r="AB16" s="70"/>
      <c r="AC16" s="41"/>
      <c r="AD16" s="39">
        <f t="shared" si="6"/>
      </c>
      <c r="AE16" s="43"/>
      <c r="AF16" s="115">
        <f>SUM(COUNTIF(B16:AE17,"○"),COUNTIF(B16:AE17,"△"),COUNTIF(B16:AE17,"×"))</f>
        <v>9</v>
      </c>
      <c r="AG16" s="11" t="s">
        <v>8</v>
      </c>
      <c r="AH16" s="12">
        <f>COUNTIF(B16:AE17,"○")</f>
        <v>2</v>
      </c>
      <c r="AI16" s="11" t="s">
        <v>14</v>
      </c>
      <c r="AJ16" s="12">
        <f>COUNTIF(B16:AE17,"×")</f>
        <v>7</v>
      </c>
      <c r="AK16" s="92">
        <f>AH16*3+AH17*1</f>
        <v>6</v>
      </c>
      <c r="AL16" s="11" t="s">
        <v>9</v>
      </c>
      <c r="AM16" s="12">
        <f>SUM(B16,E16,H16,K16,N16,T16,W16,Z16,AC16,B17,E17,H17,K17,N17,T17,W17,Z17,AC17)</f>
        <v>10</v>
      </c>
      <c r="AN16" s="96">
        <f>AM16-AM17</f>
        <v>-33</v>
      </c>
      <c r="AO16" s="96">
        <f>AM16</f>
        <v>10</v>
      </c>
      <c r="AP16" s="112">
        <f>AM17</f>
        <v>43</v>
      </c>
      <c r="AQ16" s="114"/>
    </row>
    <row r="17" spans="1:43" ht="30" customHeight="1">
      <c r="A17" s="180"/>
      <c r="B17" s="49">
        <f>IF(S7="","",IF(,,S7))</f>
      </c>
      <c r="C17" s="4">
        <f t="shared" si="7"/>
      </c>
      <c r="D17" s="50">
        <f>IF(Q7="","",IF(,,Q7))</f>
      </c>
      <c r="E17" s="49">
        <f>IF(S9="","",IF(,,S9))</f>
      </c>
      <c r="F17" s="4">
        <f t="shared" si="8"/>
      </c>
      <c r="G17" s="49">
        <f>IF(Q9="","",IF(,,Q9))</f>
      </c>
      <c r="H17" s="51">
        <f>IF(S11="","",IF(,,S11))</f>
        <v>3</v>
      </c>
      <c r="I17" s="4" t="str">
        <f t="shared" si="9"/>
        <v>○</v>
      </c>
      <c r="J17" s="52">
        <f>IF(Q11="","",IF(,,Q11))</f>
        <v>2</v>
      </c>
      <c r="K17" s="46">
        <f>IF(S13="","",IF(,,S13))</f>
        <v>0</v>
      </c>
      <c r="L17" s="4" t="str">
        <f t="shared" si="10"/>
        <v>×</v>
      </c>
      <c r="M17" s="49">
        <f>IF(Q13="","",IF(,,Q13))</f>
        <v>2</v>
      </c>
      <c r="N17" s="46">
        <f>IF(S15="","",IF(,,S15))</f>
      </c>
      <c r="O17" s="4">
        <f t="shared" si="11"/>
      </c>
      <c r="P17" s="52">
        <f>IF(Q15="","",IF(,,Q15))</f>
      </c>
      <c r="Q17" s="123"/>
      <c r="R17" s="109"/>
      <c r="S17" s="110"/>
      <c r="T17" s="5"/>
      <c r="U17" s="6">
        <f t="shared" si="3"/>
      </c>
      <c r="V17" s="7"/>
      <c r="W17" s="25"/>
      <c r="X17" s="4">
        <f t="shared" si="4"/>
      </c>
      <c r="Y17" s="26"/>
      <c r="Z17" s="66"/>
      <c r="AA17" s="67">
        <f t="shared" si="5"/>
      </c>
      <c r="AB17" s="71"/>
      <c r="AC17" s="25"/>
      <c r="AD17" s="4">
        <f t="shared" si="6"/>
      </c>
      <c r="AE17" s="33"/>
      <c r="AF17" s="116"/>
      <c r="AG17" s="11" t="s">
        <v>10</v>
      </c>
      <c r="AH17" s="12">
        <f>COUNTIF(B16:AE17,"△")</f>
        <v>0</v>
      </c>
      <c r="AI17" s="9"/>
      <c r="AJ17" s="10"/>
      <c r="AK17" s="124"/>
      <c r="AL17" s="27" t="s">
        <v>11</v>
      </c>
      <c r="AM17" s="28">
        <f>SUM(D16,G16,J16,M16,P16,V16,Y16,AB16,AE16,D17,G17,J17,M17,P17,V17,Y17,AB17,AE17)</f>
        <v>43</v>
      </c>
      <c r="AN17" s="125"/>
      <c r="AO17" s="125"/>
      <c r="AP17" s="128"/>
      <c r="AQ17" s="114"/>
    </row>
    <row r="18" spans="1:43" ht="30" customHeight="1">
      <c r="A18" s="180" t="s">
        <v>64</v>
      </c>
      <c r="B18" s="47">
        <f>IF(V6="","",IF(,,V6))</f>
        <v>1</v>
      </c>
      <c r="C18" s="39" t="str">
        <f t="shared" si="7"/>
        <v>○</v>
      </c>
      <c r="D18" s="48">
        <f>IF(T6="","",IF(,,T6))</f>
        <v>0</v>
      </c>
      <c r="E18" s="47">
        <f>IF(V8="","",IF(,,V8))</f>
        <v>0</v>
      </c>
      <c r="F18" s="39" t="str">
        <f t="shared" si="8"/>
        <v>×</v>
      </c>
      <c r="G18" s="40">
        <f>IF(T8="","",IF(,,T8))</f>
        <v>1</v>
      </c>
      <c r="H18" s="41">
        <f>IF(V10="","",IF(,,V10))</f>
        <v>3</v>
      </c>
      <c r="I18" s="39" t="str">
        <f t="shared" si="9"/>
        <v>○</v>
      </c>
      <c r="J18" s="40">
        <f>IF(T10="","",IF(,,T10))</f>
        <v>0</v>
      </c>
      <c r="K18" s="41">
        <f>IF(V12="","",IF(,,V12))</f>
        <v>1</v>
      </c>
      <c r="L18" s="39" t="str">
        <f t="shared" si="10"/>
        <v>△</v>
      </c>
      <c r="M18" s="40">
        <f>IF(T12="","",IF(,,T12))</f>
        <v>1</v>
      </c>
      <c r="N18" s="41">
        <f>IF(V14="","",IF(,,V14))</f>
        <v>5</v>
      </c>
      <c r="O18" s="39" t="str">
        <f t="shared" si="11"/>
        <v>○</v>
      </c>
      <c r="P18" s="40">
        <f>IF(T14="","",IF(,,T14))</f>
        <v>2</v>
      </c>
      <c r="Q18" s="41">
        <f>IF(V16="","",IF(,,V16))</f>
        <v>2</v>
      </c>
      <c r="R18" s="39" t="str">
        <f aca="true" t="shared" si="12" ref="R18:R25">IF(Q18="","",IF(Q18&gt;S18,"○",IF(Q18&lt;S18,"×",IF(Q18=S18,"△"))))</f>
        <v>○</v>
      </c>
      <c r="S18" s="40">
        <f>IF(T16="","",IF(,,T16))</f>
        <v>1</v>
      </c>
      <c r="T18" s="119"/>
      <c r="U18" s="119"/>
      <c r="V18" s="119"/>
      <c r="W18" s="41">
        <v>3</v>
      </c>
      <c r="X18" s="39" t="str">
        <f t="shared" si="4"/>
        <v>○</v>
      </c>
      <c r="Y18" s="40">
        <v>1</v>
      </c>
      <c r="Z18" s="68"/>
      <c r="AA18" s="69">
        <f t="shared" si="5"/>
      </c>
      <c r="AB18" s="70"/>
      <c r="AC18" s="41"/>
      <c r="AD18" s="39">
        <f t="shared" si="6"/>
      </c>
      <c r="AE18" s="43"/>
      <c r="AF18" s="115">
        <f>SUM(COUNTIF(B18:AE19,"○"),COUNTIF(B18:AE19,"△"),COUNTIF(B18:AE19,"×"))</f>
        <v>7</v>
      </c>
      <c r="AG18" s="11" t="s">
        <v>8</v>
      </c>
      <c r="AH18" s="12">
        <f>COUNTIF(B18:AE19,"○")</f>
        <v>5</v>
      </c>
      <c r="AI18" s="11" t="s">
        <v>14</v>
      </c>
      <c r="AJ18" s="12">
        <f>COUNTIF(B18:AE19,"×")</f>
        <v>1</v>
      </c>
      <c r="AK18" s="92">
        <f>AH18*3+AH19*1</f>
        <v>16</v>
      </c>
      <c r="AL18" s="11" t="s">
        <v>9</v>
      </c>
      <c r="AM18" s="12">
        <f>SUM(B18,E18,H18,K18,N18,Q18,W18,Z18,AC18,B19,E19,H19,K19,N19,Q19,W19,Z19,AC19)</f>
        <v>15</v>
      </c>
      <c r="AN18" s="96">
        <f>AM18-AM19</f>
        <v>9</v>
      </c>
      <c r="AO18" s="96">
        <f>AM18</f>
        <v>15</v>
      </c>
      <c r="AP18" s="112">
        <f>AM19</f>
        <v>6</v>
      </c>
      <c r="AQ18" s="114"/>
    </row>
    <row r="19" spans="1:43" ht="30" customHeight="1">
      <c r="A19" s="180"/>
      <c r="B19" s="49">
        <f>IF(V7="","",IF(,,V7))</f>
      </c>
      <c r="C19" s="4">
        <f t="shared" si="7"/>
      </c>
      <c r="D19" s="50">
        <f>IF(T7="","",IF(,,T7))</f>
      </c>
      <c r="E19" s="49">
        <f>IF(V9="","",IF(,,V9))</f>
      </c>
      <c r="F19" s="4">
        <f t="shared" si="8"/>
      </c>
      <c r="G19" s="52">
        <f>IF(T9="","",IF(,,T9))</f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</c>
      <c r="L19" s="4">
        <f t="shared" si="10"/>
      </c>
      <c r="M19" s="52">
        <f>IF(T13="","",IF(,,T13))</f>
      </c>
      <c r="N19" s="46">
        <f>IF(V15="","",IF(,,V15))</f>
      </c>
      <c r="O19" s="4">
        <f t="shared" si="11"/>
      </c>
      <c r="P19" s="52">
        <f>IF(T15="","",IF(,,T15))</f>
      </c>
      <c r="Q19" s="46">
        <f>IF(V17="","",IF(,,V17))</f>
      </c>
      <c r="R19" s="4">
        <f t="shared" si="12"/>
      </c>
      <c r="S19" s="52">
        <f>IF(T17="","",IF(,,T17))</f>
      </c>
      <c r="T19" s="123"/>
      <c r="U19" s="109"/>
      <c r="V19" s="110"/>
      <c r="W19" s="25"/>
      <c r="X19" s="4">
        <f t="shared" si="4"/>
      </c>
      <c r="Y19" s="26"/>
      <c r="Z19" s="64"/>
      <c r="AA19" s="65">
        <f t="shared" si="5"/>
      </c>
      <c r="AB19" s="72"/>
      <c r="AC19" s="5"/>
      <c r="AD19" s="6">
        <f t="shared" si="6"/>
      </c>
      <c r="AE19" s="8"/>
      <c r="AF19" s="116"/>
      <c r="AG19" s="11" t="s">
        <v>10</v>
      </c>
      <c r="AH19" s="12">
        <f>COUNTIF(B18:AE19,"△")</f>
        <v>1</v>
      </c>
      <c r="AI19" s="29"/>
      <c r="AJ19" s="30"/>
      <c r="AK19" s="124"/>
      <c r="AL19" s="27" t="s">
        <v>11</v>
      </c>
      <c r="AM19" s="28">
        <f>SUM(D18,G18,J18,M18,P18,S18,Y18,AB18,AE18,D19,G19,J19,M19,P19,S19,Y19,AB19,AE19)</f>
        <v>6</v>
      </c>
      <c r="AN19" s="125"/>
      <c r="AO19" s="125"/>
      <c r="AP19" s="128"/>
      <c r="AQ19" s="114"/>
    </row>
    <row r="20" spans="1:43" ht="30" customHeight="1">
      <c r="A20" s="176" t="s">
        <v>65</v>
      </c>
      <c r="B20" s="47">
        <f>IF(Y6="","",IF(,,Y6))</f>
        <v>0</v>
      </c>
      <c r="C20" s="39" t="str">
        <f t="shared" si="7"/>
        <v>×</v>
      </c>
      <c r="D20" s="48">
        <f>IF(W6="","",IF(,,W6))</f>
        <v>6</v>
      </c>
      <c r="E20" s="49">
        <f>IF(Y8="","",IF(,,Y8))</f>
        <v>0</v>
      </c>
      <c r="F20" s="39" t="str">
        <f t="shared" si="8"/>
        <v>×</v>
      </c>
      <c r="G20" s="52">
        <f>IF(W8="","",IF(,,W8))</f>
        <v>3</v>
      </c>
      <c r="H20" s="46">
        <f>IF(Y10="","",IF(,,Y10))</f>
        <v>2</v>
      </c>
      <c r="I20" s="39" t="str">
        <f t="shared" si="9"/>
        <v>×</v>
      </c>
      <c r="J20" s="52">
        <f>IF(W10="","",IF(,,W10))</f>
        <v>3</v>
      </c>
      <c r="K20" s="46">
        <f>IF(Y12="","",IF(,,Y12))</f>
        <v>4</v>
      </c>
      <c r="L20" s="39" t="str">
        <f t="shared" si="10"/>
        <v>○</v>
      </c>
      <c r="M20" s="52">
        <f>IF(W12="","",IF(,,W12))</f>
        <v>3</v>
      </c>
      <c r="N20" s="46">
        <f>IF(Y14="","",IF(,,Y14))</f>
        <v>0</v>
      </c>
      <c r="O20" s="39" t="str">
        <f t="shared" si="11"/>
        <v>×</v>
      </c>
      <c r="P20" s="52">
        <f>IF(W14="","",IF(,,W14))</f>
        <v>2</v>
      </c>
      <c r="Q20" s="46">
        <f>IF(Y16="","",IF(,,Y16))</f>
        <v>1</v>
      </c>
      <c r="R20" s="39" t="str">
        <f t="shared" si="12"/>
        <v>×</v>
      </c>
      <c r="S20" s="52">
        <f>IF(W16="","",IF(,,W16))</f>
        <v>2</v>
      </c>
      <c r="T20" s="46">
        <f>IF(Y18="","",IF(,,Y18))</f>
        <v>1</v>
      </c>
      <c r="U20" s="39" t="str">
        <f aca="true" t="shared" si="13" ref="U20:U25">IF(T20="","",IF(T20&gt;V20,"○",IF(T20&lt;V20,"×",IF(T20=V20,"△"))))</f>
        <v>×</v>
      </c>
      <c r="V20" s="52">
        <f>IF(W18="","",IF(,,W18))</f>
        <v>3</v>
      </c>
      <c r="W20" s="122"/>
      <c r="X20" s="119"/>
      <c r="Y20" s="133"/>
      <c r="Z20" s="68"/>
      <c r="AA20" s="69">
        <f t="shared" si="5"/>
      </c>
      <c r="AB20" s="70"/>
      <c r="AC20" s="41"/>
      <c r="AD20" s="39">
        <f t="shared" si="6"/>
      </c>
      <c r="AE20" s="43"/>
      <c r="AF20" s="115">
        <f>SUM(COUNTIF(B20:AE21,"○"),COUNTIF(B20:AE21,"△"),COUNTIF(B20:AE21,"×"))</f>
        <v>9</v>
      </c>
      <c r="AG20" s="11" t="s">
        <v>8</v>
      </c>
      <c r="AH20" s="12">
        <f>COUNTIF(B20:AE21,"○")</f>
        <v>1</v>
      </c>
      <c r="AI20" s="11" t="s">
        <v>14</v>
      </c>
      <c r="AJ20" s="12">
        <f>COUNTIF(B20:AE21,"×")</f>
        <v>8</v>
      </c>
      <c r="AK20" s="92">
        <f>AH20*3+AH21*1</f>
        <v>3</v>
      </c>
      <c r="AL20" s="11" t="s">
        <v>9</v>
      </c>
      <c r="AM20" s="12">
        <f>SUM(B20,E20,H20,K20,N20,Q20,T20,Z20,AC20,B21,E21,H21,K21,N21,Q21,T21,Z21,AC21)</f>
        <v>9</v>
      </c>
      <c r="AN20" s="96">
        <f>AM20-AM21</f>
        <v>-23</v>
      </c>
      <c r="AO20" s="96">
        <f>AM20</f>
        <v>9</v>
      </c>
      <c r="AP20" s="112">
        <f>AM21</f>
        <v>32</v>
      </c>
      <c r="AQ20" s="114"/>
    </row>
    <row r="21" spans="1:43" ht="30" customHeight="1">
      <c r="A21" s="176"/>
      <c r="B21" s="53">
        <f>IF(Y7="","",IF(,,Y7))</f>
      </c>
      <c r="C21" s="6">
        <f t="shared" si="7"/>
      </c>
      <c r="D21" s="54">
        <f>IF(Z7="","",IF(,,Z7))</f>
      </c>
      <c r="E21" s="47">
        <f>IF(Y9="","",IF(,,Y9))</f>
      </c>
      <c r="F21" s="6">
        <f t="shared" si="8"/>
      </c>
      <c r="G21" s="40">
        <f>IF(W9="","",IF(,,W9))</f>
      </c>
      <c r="H21" s="41">
        <f>IF(Y11="","",IF(,,Y11))</f>
      </c>
      <c r="I21" s="6">
        <f t="shared" si="9"/>
      </c>
      <c r="J21" s="40">
        <f>IF(W11="","",IF(,,W11))</f>
      </c>
      <c r="K21" s="41">
        <f>IF(Y13="","",IF(,,Y13))</f>
        <v>0</v>
      </c>
      <c r="L21" s="6" t="str">
        <f t="shared" si="10"/>
        <v>×</v>
      </c>
      <c r="M21" s="40">
        <f>IF(W13="","",IF(,,W13))</f>
        <v>4</v>
      </c>
      <c r="N21" s="41">
        <f>IF(Y15="","",IF(,,Y15))</f>
        <v>1</v>
      </c>
      <c r="O21" s="6" t="str">
        <f t="shared" si="11"/>
        <v>×</v>
      </c>
      <c r="P21" s="40">
        <f>IF(W15="","",IF(,,W15))</f>
        <v>6</v>
      </c>
      <c r="Q21" s="41">
        <f>IF(Y17="","",IF(,,Y17))</f>
      </c>
      <c r="R21" s="6">
        <f t="shared" si="12"/>
      </c>
      <c r="S21" s="40">
        <f>IF(W17="","",IF(,,W17))</f>
      </c>
      <c r="T21" s="41">
        <f>IF(Y19="","",IF(,,Y19))</f>
      </c>
      <c r="U21" s="6">
        <f t="shared" si="13"/>
      </c>
      <c r="V21" s="40">
        <f>IF(W19="","",IF(,,W19))</f>
      </c>
      <c r="W21" s="134"/>
      <c r="X21" s="120"/>
      <c r="Y21" s="121"/>
      <c r="Z21" s="37"/>
      <c r="AA21" s="6">
        <f t="shared" si="5"/>
      </c>
      <c r="AB21" s="35"/>
      <c r="AC21" s="34"/>
      <c r="AD21" s="6">
        <f t="shared" si="6"/>
      </c>
      <c r="AE21" s="36"/>
      <c r="AF21" s="116"/>
      <c r="AG21" s="11" t="s">
        <v>10</v>
      </c>
      <c r="AH21" s="12">
        <f>COUNTIF(B20:AE21,"△")</f>
        <v>0</v>
      </c>
      <c r="AI21" s="31"/>
      <c r="AJ21" s="32"/>
      <c r="AK21" s="124"/>
      <c r="AL21" s="27" t="s">
        <v>11</v>
      </c>
      <c r="AM21" s="28">
        <f>SUM(D20,G20,J20,M20,P20,S20,V20,AB20,AE20,D21,G21,J21,M21,P21,S21,V21,AB21,AE21)</f>
        <v>32</v>
      </c>
      <c r="AN21" s="125"/>
      <c r="AO21" s="125"/>
      <c r="AP21" s="128"/>
      <c r="AQ21" s="114"/>
    </row>
    <row r="22" spans="1:43" ht="30" customHeight="1">
      <c r="A22" s="176" t="s">
        <v>87</v>
      </c>
      <c r="B22" s="47">
        <f>IF(AB6="","",IF(,,AB6))</f>
      </c>
      <c r="C22" s="39">
        <f t="shared" si="7"/>
      </c>
      <c r="D22" s="48">
        <f>IF(Z6="","",IF(,,Z6))</f>
      </c>
      <c r="E22" s="49">
        <f>IF(AB8="","",IF(,,AB8))</f>
      </c>
      <c r="F22" s="6">
        <f t="shared" si="8"/>
      </c>
      <c r="G22" s="52">
        <f>IF(Z8="","",IF(,,Z8))</f>
      </c>
      <c r="H22" s="46">
        <f>IF(AB10="","",IF(,,AB10))</f>
      </c>
      <c r="I22" s="6">
        <f t="shared" si="9"/>
      </c>
      <c r="J22" s="52">
        <f>IF(Z10="","",IF(,,Z10))</f>
      </c>
      <c r="K22" s="46">
        <f>IF(AB12="","",IF(,,AB12))</f>
      </c>
      <c r="L22" s="6">
        <f t="shared" si="10"/>
      </c>
      <c r="M22" s="52">
        <f>IF(Z12="","",IF(,,Z12))</f>
      </c>
      <c r="N22" s="46">
        <f>IF(AB14="","",IF(,,AB14))</f>
      </c>
      <c r="O22" s="6">
        <f t="shared" si="11"/>
      </c>
      <c r="P22" s="52">
        <f>IF(Z14="","",IF(,,Z14))</f>
      </c>
      <c r="Q22" s="46">
        <f>IF(AB16="","",IF(,,AB16))</f>
      </c>
      <c r="R22" s="6">
        <f t="shared" si="12"/>
      </c>
      <c r="S22" s="55">
        <f>IF(Z16="","",IF(,,Z16))</f>
      </c>
      <c r="T22" s="46">
        <f>IF(AB18="","",IF(,,AB18))</f>
      </c>
      <c r="U22" s="6">
        <f t="shared" si="13"/>
      </c>
      <c r="V22" s="52">
        <f>IF(Z18="","",IF(,,Z18))</f>
      </c>
      <c r="W22" s="46">
        <f>IF(AB20="","",IF(,,AB20))</f>
      </c>
      <c r="X22" s="6">
        <f>IF(W22="","",IF(W22&gt;Y22,"○",IF(W22&lt;Y22,"×",IF(W22=Y22,"△"))))</f>
      </c>
      <c r="Y22" s="52">
        <f>IF(Z20="","",IF(,,Z20))</f>
      </c>
      <c r="Z22" s="122"/>
      <c r="AA22" s="119"/>
      <c r="AB22" s="133"/>
      <c r="AC22" s="41"/>
      <c r="AD22" s="39">
        <f t="shared" si="6"/>
      </c>
      <c r="AE22" s="43"/>
      <c r="AF22" s="115">
        <f>SUM(COUNTIF(B22:AE23,"○"),COUNTIF(B22:AE23,"△"),COUNTIF(B22:AE23,"×"))</f>
        <v>0</v>
      </c>
      <c r="AG22" s="11" t="s">
        <v>8</v>
      </c>
      <c r="AH22" s="12">
        <f>COUNTIF(B22:AE23,"○")</f>
        <v>0</v>
      </c>
      <c r="AI22" s="11" t="s">
        <v>14</v>
      </c>
      <c r="AJ22" s="12">
        <f>COUNTIF(B22:AE23,"×")</f>
        <v>0</v>
      </c>
      <c r="AK22" s="92">
        <f>AH22*3+AH23*1</f>
        <v>0</v>
      </c>
      <c r="AL22" s="11" t="s">
        <v>9</v>
      </c>
      <c r="AM22" s="12">
        <f>SUM(B22,E22,H22,K22,N22,Q22,T22,W22,AC22,B23,E23,H23,K23,N23,Q23,T23,W23,AC23)</f>
        <v>0</v>
      </c>
      <c r="AN22" s="96">
        <f>AM22-AM23</f>
        <v>0</v>
      </c>
      <c r="AO22" s="96">
        <f>AM22</f>
        <v>0</v>
      </c>
      <c r="AP22" s="112">
        <f>AM23</f>
        <v>0</v>
      </c>
      <c r="AQ22" s="114"/>
    </row>
    <row r="23" spans="1:43" ht="30" customHeight="1">
      <c r="A23" s="176"/>
      <c r="B23" s="56">
        <f>IF(AB7="","",IF(,,AB7))</f>
      </c>
      <c r="C23" s="6">
        <f t="shared" si="7"/>
      </c>
      <c r="D23" s="50">
        <f>IF(Z7="","",IF(,,Z7))</f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</c>
      <c r="I23" s="6">
        <f t="shared" si="9"/>
      </c>
      <c r="J23" s="52">
        <f>IF(Z11="","",IF(,,Z11))</f>
      </c>
      <c r="K23" s="46">
        <f>IF(AB13="","",IF(,,AB13))</f>
      </c>
      <c r="L23" s="6">
        <f t="shared" si="10"/>
      </c>
      <c r="M23" s="52">
        <f>IF(Z13="","",IF(,,Z13))</f>
      </c>
      <c r="N23" s="46">
        <f>IF(AB15="","",IF(,,AB15))</f>
      </c>
      <c r="O23" s="6">
        <f t="shared" si="11"/>
      </c>
      <c r="P23" s="52">
        <f>IF(Z15="","",IF(,,Z15))</f>
      </c>
      <c r="Q23" s="46">
        <f>IF(AB17="","",IF(,,AB17))</f>
      </c>
      <c r="R23" s="6">
        <f t="shared" si="12"/>
      </c>
      <c r="S23" s="55">
        <f>IF(Z17="","",IF(,,Z17))</f>
      </c>
      <c r="T23" s="46">
        <f>IF(AB19="","",IF(,,AB19))</f>
      </c>
      <c r="U23" s="6">
        <f t="shared" si="13"/>
      </c>
      <c r="V23" s="52">
        <f>IF(Z19="","",IF(,,Z19))</f>
      </c>
      <c r="W23" s="46">
        <f>IF(AB21="","",IF(,,AB21))</f>
      </c>
      <c r="X23" s="6">
        <f>IF(W23="","",IF(W23&gt;Y23,"○",IF(W23&lt;Y23,"×",IF(W23=Y23,"△"))))</f>
      </c>
      <c r="Y23" s="52">
        <f>IF(Z21="","",IF(,,Z21))</f>
      </c>
      <c r="Z23" s="134"/>
      <c r="AA23" s="120"/>
      <c r="AB23" s="121"/>
      <c r="AC23" s="5"/>
      <c r="AD23" s="6">
        <f t="shared" si="6"/>
      </c>
      <c r="AE23" s="8"/>
      <c r="AF23" s="116"/>
      <c r="AG23" s="11" t="s">
        <v>10</v>
      </c>
      <c r="AH23" s="12">
        <f>COUNTIF(B22:AE23,"△")</f>
        <v>0</v>
      </c>
      <c r="AI23" s="31"/>
      <c r="AJ23" s="32"/>
      <c r="AK23" s="124"/>
      <c r="AL23" s="27" t="s">
        <v>11</v>
      </c>
      <c r="AM23" s="28">
        <f>SUM(D22,G22,J22,M22,P22,S22,V22,Y22,AE22,D23,G23,J23,M23,P23,S23,V23,Y23,AE23)</f>
        <v>0</v>
      </c>
      <c r="AN23" s="125"/>
      <c r="AO23" s="125"/>
      <c r="AP23" s="128"/>
      <c r="AQ23" s="114"/>
    </row>
    <row r="24" spans="1:43" ht="30" customHeight="1">
      <c r="A24" s="175"/>
      <c r="B24" s="47">
        <f>IF(AE6="","",IF(,,AE6))</f>
      </c>
      <c r="C24" s="39">
        <f t="shared" si="7"/>
      </c>
      <c r="D24" s="48">
        <f>IF(AC6="","",IF(,,AC6))</f>
      </c>
      <c r="E24" s="47">
        <f>IF(AE8="","",IF(,,AE8))</f>
      </c>
      <c r="F24" s="39">
        <f t="shared" si="8"/>
      </c>
      <c r="G24" s="57">
        <f>IF(AC8="","",IF(,,AC8))</f>
      </c>
      <c r="H24" s="41">
        <f>IF(AE10="","",IF(,,AE10))</f>
      </c>
      <c r="I24" s="39">
        <f t="shared" si="9"/>
      </c>
      <c r="J24" s="40">
        <f>IF(AC10="","",IF(,,AC10))</f>
      </c>
      <c r="K24" s="41">
        <f>IF(AE12="","",IF(,,AE12))</f>
      </c>
      <c r="L24" s="39">
        <f t="shared" si="10"/>
      </c>
      <c r="M24" s="40">
        <f>IF(AC12="","",IF(,,AC12))</f>
      </c>
      <c r="N24" s="41">
        <f>IF(AE14="","",IF(,,AE14))</f>
      </c>
      <c r="O24" s="39">
        <f t="shared" si="11"/>
      </c>
      <c r="P24" s="40">
        <f>IF(AC14="","",IF(,,AC14))</f>
      </c>
      <c r="Q24" s="41">
        <f>IF(AE16="","",IF(,,AE16))</f>
      </c>
      <c r="R24" s="39">
        <f t="shared" si="12"/>
      </c>
      <c r="S24" s="40">
        <f>IF(AC16="","",IF(,,AC16))</f>
      </c>
      <c r="T24" s="41">
        <f>IF(AE18="","",IF(,,AE18))</f>
      </c>
      <c r="U24" s="39">
        <f t="shared" si="13"/>
      </c>
      <c r="V24" s="39">
        <f>IF(AC18="","",IF(,,AC18))</f>
      </c>
      <c r="W24" s="41">
        <f>IF(AE20="","",IF(,,AE20))</f>
      </c>
      <c r="X24" s="39">
        <f>IF(W24="","",IF(W24&gt;Y24,"○",IF(W24&lt;Y24,"×",IF(W24=Y24,"△"))))</f>
      </c>
      <c r="Y24" s="40">
        <f>IF(AC20="","",IF(,,AC20))</f>
      </c>
      <c r="Z24" s="41">
        <f>IF(AE22="","",IF(,,AE22))</f>
      </c>
      <c r="AA24" s="39">
        <f>IF(Z24="","",IF(Z24&gt;AB24,"○",IF(Z24&lt;AB24,"×",IF(Z24=AB24,"△"))))</f>
      </c>
      <c r="AB24" s="40">
        <f>IF(AC22="","",IF(,,AC22))</f>
      </c>
      <c r="AC24" s="122"/>
      <c r="AD24" s="119"/>
      <c r="AE24" s="137"/>
      <c r="AF24" s="155">
        <f>SUM(COUNTIF(B24:AE25,"○"),COUNTIF(B24:AE25,"△"),COUNTIF(B24:AE25,"×"))</f>
        <v>0</v>
      </c>
      <c r="AG24" s="11" t="s">
        <v>8</v>
      </c>
      <c r="AH24" s="12">
        <f>COUNTIF(B24:AE25,"○")</f>
        <v>0</v>
      </c>
      <c r="AI24" s="11" t="s">
        <v>14</v>
      </c>
      <c r="AJ24" s="12">
        <f>COUNTIF(B24:AE25,"×")</f>
        <v>0</v>
      </c>
      <c r="AK24" s="124">
        <f>AH24*3+AH25*1</f>
        <v>0</v>
      </c>
      <c r="AL24" s="11" t="s">
        <v>9</v>
      </c>
      <c r="AM24" s="12">
        <f>SUM(B24,E24,H24,K24,N24,Q24,T24,W24,Z24,B25,E25,H25,K25,N25,Q25,T25,W25,Z25)</f>
        <v>0</v>
      </c>
      <c r="AN24" s="125">
        <f>AM24-AM25</f>
        <v>0</v>
      </c>
      <c r="AO24" s="125">
        <f>AM24</f>
        <v>0</v>
      </c>
      <c r="AP24" s="182">
        <f>AM25</f>
        <v>0</v>
      </c>
      <c r="AQ24" s="184"/>
    </row>
    <row r="25" spans="1:43" ht="30" customHeight="1" thickBot="1">
      <c r="A25" s="186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</c>
      <c r="F25" s="63">
        <f t="shared" si="8"/>
      </c>
      <c r="G25" s="60">
        <f>IF(AC9="","",IF(,,AC9))</f>
      </c>
      <c r="H25" s="61">
        <f>IF(AE11="","",IF(,,AE11))</f>
      </c>
      <c r="I25" s="63">
        <f t="shared" si="9"/>
      </c>
      <c r="J25" s="62">
        <f>IF(AC11="","",IF(,,AC11))</f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138"/>
      <c r="AD25" s="139"/>
      <c r="AE25" s="140"/>
      <c r="AF25" s="156"/>
      <c r="AG25" s="23" t="s">
        <v>10</v>
      </c>
      <c r="AH25" s="24">
        <f>COUNTIF(B24:AE25,"△")</f>
        <v>0</v>
      </c>
      <c r="AI25" s="23"/>
      <c r="AJ25" s="24"/>
      <c r="AK25" s="187"/>
      <c r="AL25" s="23" t="s">
        <v>11</v>
      </c>
      <c r="AM25" s="24">
        <f>SUM(D24,G24,J24,M24,P24,S24,V24,Y24,AB24,D25,G25,J25,M25,P25,S25,V25,Y25,AB25)</f>
        <v>0</v>
      </c>
      <c r="AN25" s="188"/>
      <c r="AO25" s="188"/>
      <c r="AP25" s="183"/>
      <c r="AQ25" s="185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AP24:AP25"/>
    <mergeCell ref="AQ24:AQ25"/>
    <mergeCell ref="A24:A25"/>
    <mergeCell ref="AC24:AE25"/>
    <mergeCell ref="AF24:AF25"/>
    <mergeCell ref="AK24:AK25"/>
    <mergeCell ref="AN24:AN25"/>
    <mergeCell ref="AO24:AO25"/>
    <mergeCell ref="AN22:AN23"/>
    <mergeCell ref="AO22:AO23"/>
    <mergeCell ref="AP22:AP23"/>
    <mergeCell ref="AQ22:AQ23"/>
    <mergeCell ref="A22:A23"/>
    <mergeCell ref="Z22:AB23"/>
    <mergeCell ref="AF22:AF23"/>
    <mergeCell ref="AK22:AK23"/>
    <mergeCell ref="AN20:AN21"/>
    <mergeCell ref="AO20:AO21"/>
    <mergeCell ref="AP20:AP21"/>
    <mergeCell ref="AQ20:AQ21"/>
    <mergeCell ref="A20:A21"/>
    <mergeCell ref="W20:Y21"/>
    <mergeCell ref="AF20:AF21"/>
    <mergeCell ref="AK20:AK21"/>
    <mergeCell ref="AQ16:AQ17"/>
    <mergeCell ref="A18:A19"/>
    <mergeCell ref="T18:V19"/>
    <mergeCell ref="AF18:AF19"/>
    <mergeCell ref="AK18:AK19"/>
    <mergeCell ref="AN18:AN19"/>
    <mergeCell ref="AO18:AO19"/>
    <mergeCell ref="AP18:AP19"/>
    <mergeCell ref="AQ18:AQ19"/>
    <mergeCell ref="AK16:AK17"/>
    <mergeCell ref="AN16:AN17"/>
    <mergeCell ref="AO16:AO17"/>
    <mergeCell ref="AP16:AP17"/>
    <mergeCell ref="AI15:AJ15"/>
    <mergeCell ref="AO14:AO15"/>
    <mergeCell ref="AP14:AP15"/>
    <mergeCell ref="A16:A17"/>
    <mergeCell ref="Q16:S17"/>
    <mergeCell ref="AF16:AF17"/>
    <mergeCell ref="AQ12:AQ13"/>
    <mergeCell ref="AI13:AJ13"/>
    <mergeCell ref="A14:A15"/>
    <mergeCell ref="N14:P15"/>
    <mergeCell ref="AF14:AF15"/>
    <mergeCell ref="AK14:AK15"/>
    <mergeCell ref="AN14:AN15"/>
    <mergeCell ref="AQ14:AQ15"/>
    <mergeCell ref="AK12:AK13"/>
    <mergeCell ref="AN12:AN13"/>
    <mergeCell ref="AO12:AO13"/>
    <mergeCell ref="AP12:AP13"/>
    <mergeCell ref="AI11:AJ11"/>
    <mergeCell ref="A12:A13"/>
    <mergeCell ref="K12:M13"/>
    <mergeCell ref="AF12:AF13"/>
    <mergeCell ref="AQ8:AQ9"/>
    <mergeCell ref="AI9:AJ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K8:AK9"/>
    <mergeCell ref="AN8:AN9"/>
    <mergeCell ref="AO8:AO9"/>
    <mergeCell ref="AP8:AP9"/>
    <mergeCell ref="AI7:AJ7"/>
    <mergeCell ref="A8:A9"/>
    <mergeCell ref="E8:G9"/>
    <mergeCell ref="AF8:AF9"/>
    <mergeCell ref="AP4:AP5"/>
    <mergeCell ref="AQ4:AQ5"/>
    <mergeCell ref="A6:A7"/>
    <mergeCell ref="B6:D7"/>
    <mergeCell ref="AF6:AF7"/>
    <mergeCell ref="AK6:AK7"/>
    <mergeCell ref="AN6:AN7"/>
    <mergeCell ref="AO6:AO7"/>
    <mergeCell ref="AP6:AP7"/>
    <mergeCell ref="AQ6:AQ7"/>
    <mergeCell ref="AK4:AK5"/>
    <mergeCell ref="AL4:AM5"/>
    <mergeCell ref="AN4:AN5"/>
    <mergeCell ref="AO4:AO5"/>
    <mergeCell ref="Z4:AB5"/>
    <mergeCell ref="AC4:AE5"/>
    <mergeCell ref="AF4:AF5"/>
    <mergeCell ref="AG4:AJ5"/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8" sqref="Y8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82" t="s">
        <v>16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2:31" ht="30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ht="30" customHeight="1" thickBot="1">
      <c r="AP3" s="2"/>
    </row>
    <row r="4" spans="1:43" ht="30" customHeight="1">
      <c r="A4" s="144" t="s">
        <v>0</v>
      </c>
      <c r="B4" s="76" t="s">
        <v>68</v>
      </c>
      <c r="C4" s="77"/>
      <c r="D4" s="78"/>
      <c r="E4" s="73" t="s">
        <v>69</v>
      </c>
      <c r="F4" s="77"/>
      <c r="G4" s="78"/>
      <c r="H4" s="75" t="s">
        <v>70</v>
      </c>
      <c r="I4" s="86"/>
      <c r="J4" s="87"/>
      <c r="K4" s="75" t="s">
        <v>75</v>
      </c>
      <c r="L4" s="86"/>
      <c r="M4" s="87"/>
      <c r="N4" s="73" t="s">
        <v>72</v>
      </c>
      <c r="O4" s="77"/>
      <c r="P4" s="77"/>
      <c r="Q4" s="73" t="s">
        <v>76</v>
      </c>
      <c r="R4" s="77"/>
      <c r="S4" s="78"/>
      <c r="T4" s="73" t="s">
        <v>73</v>
      </c>
      <c r="U4" s="77"/>
      <c r="V4" s="78"/>
      <c r="W4" s="73" t="s">
        <v>74</v>
      </c>
      <c r="X4" s="77"/>
      <c r="Y4" s="78"/>
      <c r="Z4" s="73" t="s">
        <v>12</v>
      </c>
      <c r="AA4" s="77"/>
      <c r="AB4" s="78"/>
      <c r="AC4" s="73" t="s">
        <v>13</v>
      </c>
      <c r="AD4" s="77"/>
      <c r="AE4" s="97"/>
      <c r="AF4" s="99" t="s">
        <v>1</v>
      </c>
      <c r="AG4" s="101" t="s">
        <v>2</v>
      </c>
      <c r="AH4" s="101"/>
      <c r="AI4" s="101"/>
      <c r="AJ4" s="101"/>
      <c r="AK4" s="101" t="s">
        <v>3</v>
      </c>
      <c r="AL4" s="101" t="s">
        <v>4</v>
      </c>
      <c r="AM4" s="101"/>
      <c r="AN4" s="101" t="s">
        <v>5</v>
      </c>
      <c r="AO4" s="101" t="s">
        <v>6</v>
      </c>
      <c r="AP4" s="103" t="s">
        <v>7</v>
      </c>
      <c r="AQ4" s="105" t="s">
        <v>15</v>
      </c>
    </row>
    <row r="5" spans="1:43" ht="30" customHeight="1" thickBot="1">
      <c r="A5" s="145"/>
      <c r="B5" s="79"/>
      <c r="C5" s="80"/>
      <c r="D5" s="81"/>
      <c r="E5" s="74"/>
      <c r="F5" s="80"/>
      <c r="G5" s="81"/>
      <c r="H5" s="88"/>
      <c r="I5" s="89"/>
      <c r="J5" s="90"/>
      <c r="K5" s="88"/>
      <c r="L5" s="89"/>
      <c r="M5" s="90"/>
      <c r="N5" s="74"/>
      <c r="O5" s="80"/>
      <c r="P5" s="80"/>
      <c r="Q5" s="74"/>
      <c r="R5" s="80"/>
      <c r="S5" s="81"/>
      <c r="T5" s="74"/>
      <c r="U5" s="80"/>
      <c r="V5" s="81"/>
      <c r="W5" s="74"/>
      <c r="X5" s="80"/>
      <c r="Y5" s="81"/>
      <c r="Z5" s="74"/>
      <c r="AA5" s="80"/>
      <c r="AB5" s="81"/>
      <c r="AC5" s="74"/>
      <c r="AD5" s="80"/>
      <c r="AE5" s="98"/>
      <c r="AF5" s="100"/>
      <c r="AG5" s="102"/>
      <c r="AH5" s="102"/>
      <c r="AI5" s="102"/>
      <c r="AJ5" s="102"/>
      <c r="AK5" s="102"/>
      <c r="AL5" s="102"/>
      <c r="AM5" s="102"/>
      <c r="AN5" s="102"/>
      <c r="AO5" s="102"/>
      <c r="AP5" s="104"/>
      <c r="AQ5" s="106"/>
    </row>
    <row r="6" spans="1:43" ht="30" customHeight="1">
      <c r="A6" s="178" t="s">
        <v>68</v>
      </c>
      <c r="B6" s="109"/>
      <c r="C6" s="109"/>
      <c r="D6" s="109"/>
      <c r="E6" s="42">
        <v>0</v>
      </c>
      <c r="F6" s="6" t="str">
        <f>IF(E6="","",IF(E6&gt;G6,"○",IF(E6&lt;G6,"×",IF(E6=G6,"△"))))</f>
        <v>×</v>
      </c>
      <c r="G6" s="7">
        <v>2</v>
      </c>
      <c r="H6" s="42">
        <v>2</v>
      </c>
      <c r="I6" s="6" t="str">
        <f>IF(H6="","",IF(H6&gt;J6,"○",IF(H6&lt;J6,"×",IF(H6=J6,"△"))))</f>
        <v>○</v>
      </c>
      <c r="J6" s="7">
        <v>1</v>
      </c>
      <c r="K6" s="42">
        <v>0</v>
      </c>
      <c r="L6" s="6" t="str">
        <f aca="true" t="shared" si="0" ref="L6:L11">IF(K6="","",IF(K6&gt;M6,"○",IF(K6&lt;M6,"×",IF(K6=M6,"△"))))</f>
        <v>×</v>
      </c>
      <c r="M6" s="7">
        <v>1</v>
      </c>
      <c r="N6" s="42">
        <v>1</v>
      </c>
      <c r="O6" s="6" t="str">
        <f aca="true" t="shared" si="1" ref="O6:O13">IF(N6="","",IF(N6&gt;P6,"○",IF(N6&lt;P6,"×",IF(N6=P6,"△"))))</f>
        <v>×</v>
      </c>
      <c r="P6" s="6">
        <v>2</v>
      </c>
      <c r="Q6" s="5">
        <v>0</v>
      </c>
      <c r="R6" s="6" t="str">
        <f aca="true" t="shared" si="2" ref="R6:R15">IF(Q6="","",IF(Q6&gt;S6,"○",IF(Q6&lt;S6,"×",IF(Q6=S6,"△"))))</f>
        <v>×</v>
      </c>
      <c r="S6" s="6">
        <v>1</v>
      </c>
      <c r="T6" s="5">
        <v>2</v>
      </c>
      <c r="U6" s="6" t="str">
        <f aca="true" t="shared" si="3" ref="U6:U17">IF(T6="","",IF(T6&gt;V6,"○",IF(T6&lt;V6,"×",IF(T6=V6,"△"))))</f>
        <v>○</v>
      </c>
      <c r="V6" s="6">
        <v>0</v>
      </c>
      <c r="W6" s="5">
        <v>0</v>
      </c>
      <c r="X6" s="6" t="str">
        <f aca="true" t="shared" si="4" ref="X6:X19">IF(W6="","",IF(W6&gt;Y6,"○",IF(W6&lt;Y6,"×",IF(W6=Y6,"△"))))</f>
        <v>×</v>
      </c>
      <c r="Y6" s="6">
        <v>2</v>
      </c>
      <c r="Z6" s="5"/>
      <c r="AA6" s="6">
        <f aca="true" t="shared" si="5" ref="AA6:AA21">IF(Z6="","",IF(Z6&gt;AB6,"○",IF(Z6&lt;AB6,"×",IF(Z6=AB6,"△"))))</f>
      </c>
      <c r="AB6" s="6"/>
      <c r="AC6" s="5"/>
      <c r="AD6" s="6">
        <f aca="true" t="shared" si="6" ref="AD6:AD23">IF(AC6="","",IF(AC6&gt;AE6,"○",IF(AC6&lt;AE6,"×",IF(AC6=AE6,"△"))))</f>
      </c>
      <c r="AE6" s="44"/>
      <c r="AF6" s="115">
        <f>SUM(COUNTIF(B6:AE7,"○"),COUNTIF(B6:AE7,"△"),COUNTIF(B6:AE7,"×"))</f>
        <v>11</v>
      </c>
      <c r="AG6" s="13" t="s">
        <v>8</v>
      </c>
      <c r="AH6" s="14">
        <f>COUNTIF(B6:AE7,"○")</f>
        <v>2</v>
      </c>
      <c r="AI6" s="13" t="s">
        <v>14</v>
      </c>
      <c r="AJ6" s="14">
        <f>COUNTIF(B6:AE7,"×")</f>
        <v>8</v>
      </c>
      <c r="AK6" s="91">
        <f>AH6*3+AH7*1</f>
        <v>7</v>
      </c>
      <c r="AL6" s="13" t="s">
        <v>9</v>
      </c>
      <c r="AM6" s="14">
        <f>SUM(E6,H6,K6,N6,Q6,T6,W6,Z6,AC6,E7,H7,K7,N7,Q7,T7,W7,Z7,AC7)</f>
        <v>8</v>
      </c>
      <c r="AN6" s="95">
        <f>AM6-AM7</f>
        <v>-12</v>
      </c>
      <c r="AO6" s="95">
        <f>AM6</f>
        <v>8</v>
      </c>
      <c r="AP6" s="111">
        <f>AM7</f>
        <v>20</v>
      </c>
      <c r="AQ6" s="113"/>
    </row>
    <row r="7" spans="1:43" ht="30" customHeight="1">
      <c r="A7" s="179"/>
      <c r="B7" s="109"/>
      <c r="C7" s="109"/>
      <c r="D7" s="110"/>
      <c r="E7" s="5"/>
      <c r="F7" s="6">
        <f>IF(E7="","",IF(E7&gt;G7,"○",IF(E7&lt;G7,"×",IF(E7=G7,"△"))))</f>
      </c>
      <c r="G7" s="7"/>
      <c r="H7" s="25"/>
      <c r="I7" s="4">
        <f>IF(H7="","",IF(H7&gt;J7,"○",IF(H7&lt;J7,"×",IF(H7=J7,"△"))))</f>
      </c>
      <c r="J7" s="26"/>
      <c r="K7" s="25"/>
      <c r="L7" s="4">
        <f t="shared" si="0"/>
      </c>
      <c r="M7" s="26"/>
      <c r="N7" s="25">
        <v>0</v>
      </c>
      <c r="O7" s="4" t="str">
        <f t="shared" si="1"/>
        <v>×</v>
      </c>
      <c r="P7" s="4">
        <v>2</v>
      </c>
      <c r="Q7" s="25">
        <v>0</v>
      </c>
      <c r="R7" s="4" t="str">
        <f>IF(Q7="","",IF(Q7&gt;S7,"○",IF(Q7&lt;S7,"×",IF(Q7=S7,"△"))))</f>
        <v>×</v>
      </c>
      <c r="S7" s="4">
        <v>4</v>
      </c>
      <c r="T7" s="25">
        <v>2</v>
      </c>
      <c r="U7" s="4" t="str">
        <f t="shared" si="3"/>
        <v>△</v>
      </c>
      <c r="V7" s="4">
        <v>2</v>
      </c>
      <c r="W7" s="25">
        <v>1</v>
      </c>
      <c r="X7" s="4" t="str">
        <f t="shared" si="4"/>
        <v>×</v>
      </c>
      <c r="Y7" s="4">
        <v>3</v>
      </c>
      <c r="Z7" s="25"/>
      <c r="AA7" s="4">
        <f t="shared" si="5"/>
      </c>
      <c r="AB7" s="4"/>
      <c r="AC7" s="25"/>
      <c r="AD7" s="4">
        <f t="shared" si="6"/>
      </c>
      <c r="AE7" s="33"/>
      <c r="AF7" s="116"/>
      <c r="AG7" s="11" t="s">
        <v>10</v>
      </c>
      <c r="AH7" s="12">
        <f>COUNTIF(B6:AE7,"△")</f>
        <v>1</v>
      </c>
      <c r="AI7" s="93"/>
      <c r="AJ7" s="94"/>
      <c r="AK7" s="92"/>
      <c r="AL7" s="11" t="s">
        <v>11</v>
      </c>
      <c r="AM7" s="12">
        <f>SUM(G6,J6,M6,P6,S6,V6,Y6,AB6,AE6,G7,J7,M7,P7,S7,V7,Y7,AB7,AE7)</f>
        <v>20</v>
      </c>
      <c r="AN7" s="96"/>
      <c r="AO7" s="96"/>
      <c r="AP7" s="112"/>
      <c r="AQ7" s="114"/>
    </row>
    <row r="8" spans="1:43" ht="30" customHeight="1">
      <c r="A8" s="175" t="s">
        <v>69</v>
      </c>
      <c r="B8" s="47">
        <f>IF(G6="","",IF(,,G6))</f>
        <v>2</v>
      </c>
      <c r="C8" s="39" t="str">
        <f aca="true" t="shared" si="7" ref="C8:C25">IF(B8="","",IF(B8&gt;D8,"○",IF(B8&lt;D8,"×",IF(B8=D8,"△"))))</f>
        <v>○</v>
      </c>
      <c r="D8" s="48">
        <f>IF(E6="","",IF(,,E6))</f>
        <v>0</v>
      </c>
      <c r="E8" s="119"/>
      <c r="F8" s="119"/>
      <c r="G8" s="119"/>
      <c r="H8" s="38"/>
      <c r="I8" s="39">
        <f>IF(H8="","",IF(H8&gt;J8,"○",IF(H8&lt;J8,"×",IF(H8=J8,"△"))))</f>
      </c>
      <c r="J8" s="40"/>
      <c r="K8" s="38">
        <v>1</v>
      </c>
      <c r="L8" s="39" t="str">
        <f t="shared" si="0"/>
        <v>×</v>
      </c>
      <c r="M8" s="40">
        <v>2</v>
      </c>
      <c r="N8" s="38">
        <v>0</v>
      </c>
      <c r="O8" s="39" t="str">
        <f t="shared" si="1"/>
        <v>×</v>
      </c>
      <c r="P8" s="39">
        <v>2</v>
      </c>
      <c r="Q8" s="41">
        <v>1</v>
      </c>
      <c r="R8" s="39" t="str">
        <f t="shared" si="2"/>
        <v>×</v>
      </c>
      <c r="S8" s="39">
        <v>3</v>
      </c>
      <c r="T8" s="41">
        <v>3</v>
      </c>
      <c r="U8" s="39" t="str">
        <f t="shared" si="3"/>
        <v>○</v>
      </c>
      <c r="V8" s="39">
        <v>2</v>
      </c>
      <c r="W8" s="41">
        <v>1</v>
      </c>
      <c r="X8" s="39" t="str">
        <f t="shared" si="4"/>
        <v>×</v>
      </c>
      <c r="Y8" s="39">
        <v>4</v>
      </c>
      <c r="Z8" s="41"/>
      <c r="AA8" s="39">
        <f t="shared" si="5"/>
      </c>
      <c r="AB8" s="39"/>
      <c r="AC8" s="41"/>
      <c r="AD8" s="39">
        <f t="shared" si="6"/>
      </c>
      <c r="AE8" s="43"/>
      <c r="AF8" s="115">
        <f>SUM(COUNTIF(B8:AE9,"○"),COUNTIF(B8:AE9,"△"),COUNTIF(B8:AE9,"×"))</f>
        <v>10</v>
      </c>
      <c r="AG8" s="11" t="s">
        <v>8</v>
      </c>
      <c r="AH8" s="12">
        <f>COUNTIF(B8:AE9,"○")</f>
        <v>4</v>
      </c>
      <c r="AI8" s="11" t="s">
        <v>14</v>
      </c>
      <c r="AJ8" s="12">
        <f>COUNTIF(B8:AE9,"×")</f>
        <v>6</v>
      </c>
      <c r="AK8" s="92">
        <f>AH8*3+AH9*1</f>
        <v>12</v>
      </c>
      <c r="AL8" s="11" t="s">
        <v>9</v>
      </c>
      <c r="AM8" s="12">
        <f>SUM(B8,H8,K8,N8,Q8,T8,W8,Z8,AC8,B9,H9,K9,N9,Q9,T9,W9,Z9,AC9)</f>
        <v>20</v>
      </c>
      <c r="AN8" s="96">
        <f>AM8-AM9</f>
        <v>-1</v>
      </c>
      <c r="AO8" s="96">
        <f>AM8</f>
        <v>20</v>
      </c>
      <c r="AP8" s="112">
        <f>AM9</f>
        <v>21</v>
      </c>
      <c r="AQ8" s="114"/>
    </row>
    <row r="9" spans="1:43" ht="30" customHeight="1">
      <c r="A9" s="174"/>
      <c r="B9" s="49">
        <f>IF(G7="","",IF(,,G7))</f>
      </c>
      <c r="C9" s="4">
        <f t="shared" si="7"/>
      </c>
      <c r="D9" s="50">
        <f>IF(E7="","",IF(,,E7))</f>
      </c>
      <c r="E9" s="120"/>
      <c r="F9" s="120"/>
      <c r="G9" s="121"/>
      <c r="H9" s="5"/>
      <c r="I9" s="6">
        <f>IF(H9="","",IF(H9&gt;J9,"○",IF(H9&lt;J9,"×",IF(H9=J9,"△"))))</f>
      </c>
      <c r="J9" s="7"/>
      <c r="K9" s="25">
        <v>4</v>
      </c>
      <c r="L9" s="4" t="str">
        <f t="shared" si="0"/>
        <v>○</v>
      </c>
      <c r="M9" s="26">
        <v>2</v>
      </c>
      <c r="N9" s="25"/>
      <c r="O9" s="4">
        <f t="shared" si="1"/>
      </c>
      <c r="P9" s="4"/>
      <c r="Q9" s="25">
        <v>2</v>
      </c>
      <c r="R9" s="4" t="str">
        <f t="shared" si="2"/>
        <v>×</v>
      </c>
      <c r="S9" s="4">
        <v>3</v>
      </c>
      <c r="T9" s="25">
        <v>5</v>
      </c>
      <c r="U9" s="4" t="str">
        <f t="shared" si="3"/>
        <v>○</v>
      </c>
      <c r="V9" s="4">
        <v>1</v>
      </c>
      <c r="W9" s="25">
        <v>1</v>
      </c>
      <c r="X9" s="4" t="str">
        <f t="shared" si="4"/>
        <v>×</v>
      </c>
      <c r="Y9" s="4">
        <v>2</v>
      </c>
      <c r="Z9" s="25"/>
      <c r="AA9" s="4">
        <f t="shared" si="5"/>
      </c>
      <c r="AB9" s="4"/>
      <c r="AC9" s="25"/>
      <c r="AD9" s="4">
        <f t="shared" si="6"/>
      </c>
      <c r="AE9" s="33"/>
      <c r="AF9" s="116"/>
      <c r="AG9" s="11" t="s">
        <v>10</v>
      </c>
      <c r="AH9" s="12">
        <f>COUNTIF(B8:AE9,"△")</f>
        <v>0</v>
      </c>
      <c r="AI9" s="93"/>
      <c r="AJ9" s="94"/>
      <c r="AK9" s="92"/>
      <c r="AL9" s="11" t="s">
        <v>11</v>
      </c>
      <c r="AM9" s="12">
        <f>SUM(D8,J8,M8,P8,S8,V8,Y8,AB8,AE8,D9,J9,M9,P9,S9,V9,Y9,AB9,AE9)</f>
        <v>21</v>
      </c>
      <c r="AN9" s="96"/>
      <c r="AO9" s="96"/>
      <c r="AP9" s="112"/>
      <c r="AQ9" s="114"/>
    </row>
    <row r="10" spans="1:43" ht="30" customHeight="1">
      <c r="A10" s="175" t="s">
        <v>70</v>
      </c>
      <c r="B10" s="47">
        <f>IF(J6="","",IF(,,J6))</f>
        <v>1</v>
      </c>
      <c r="C10" s="39" t="str">
        <f t="shared" si="7"/>
        <v>×</v>
      </c>
      <c r="D10" s="48">
        <f>IF(H6="","",IF(,,H6))</f>
        <v>2</v>
      </c>
      <c r="E10" s="49">
        <f>IF(J8="","",IF(,,J8))</f>
      </c>
      <c r="F10" s="6">
        <f aca="true" t="shared" si="8" ref="F10:F25">IF(E10="","",IF(E10&gt;G10,"○",IF(E10&lt;G10,"×",IF(E10=G10,"△"))))</f>
      </c>
      <c r="G10" s="49">
        <f>IF(H8="","",IF(,,H8))</f>
      </c>
      <c r="H10" s="122"/>
      <c r="I10" s="119"/>
      <c r="J10" s="119"/>
      <c r="K10" s="38">
        <v>1</v>
      </c>
      <c r="L10" s="39" t="str">
        <f t="shared" si="0"/>
        <v>×</v>
      </c>
      <c r="M10" s="40">
        <v>4</v>
      </c>
      <c r="N10" s="38">
        <v>3</v>
      </c>
      <c r="O10" s="39" t="str">
        <f t="shared" si="1"/>
        <v>○</v>
      </c>
      <c r="P10" s="39">
        <v>0</v>
      </c>
      <c r="Q10" s="41">
        <v>2</v>
      </c>
      <c r="R10" s="39" t="str">
        <f t="shared" si="2"/>
        <v>○</v>
      </c>
      <c r="S10" s="39">
        <v>1</v>
      </c>
      <c r="T10" s="41">
        <v>7</v>
      </c>
      <c r="U10" s="39" t="str">
        <f t="shared" si="3"/>
        <v>○</v>
      </c>
      <c r="V10" s="39">
        <v>5</v>
      </c>
      <c r="W10" s="41">
        <v>3</v>
      </c>
      <c r="X10" s="39" t="str">
        <f t="shared" si="4"/>
        <v>×</v>
      </c>
      <c r="Y10" s="39">
        <v>5</v>
      </c>
      <c r="Z10" s="41"/>
      <c r="AA10" s="39">
        <f t="shared" si="5"/>
      </c>
      <c r="AB10" s="39"/>
      <c r="AC10" s="41"/>
      <c r="AD10" s="39">
        <f t="shared" si="6"/>
      </c>
      <c r="AE10" s="43"/>
      <c r="AF10" s="115">
        <f>SUM(COUNTIF(B10:AE11,"○"),COUNTIF(B10:AE11,"△"),COUNTIF(B10:AE11,"×"))</f>
        <v>9</v>
      </c>
      <c r="AG10" s="11" t="s">
        <v>8</v>
      </c>
      <c r="AH10" s="12">
        <f>COUNTIF(B10:AE11,"○")</f>
        <v>4</v>
      </c>
      <c r="AI10" s="11" t="s">
        <v>14</v>
      </c>
      <c r="AJ10" s="12">
        <f>COUNTIF(B10:AE11,"×")</f>
        <v>5</v>
      </c>
      <c r="AK10" s="92">
        <f>AH10*3+AH11*1</f>
        <v>12</v>
      </c>
      <c r="AL10" s="11" t="s">
        <v>9</v>
      </c>
      <c r="AM10" s="12">
        <f>SUM(B10,E10,K10,N10,Q10,T10,W10,Z10,AC10,B11,E11,K11,N11,Q11,T11,W11,Z11,AC11)</f>
        <v>22</v>
      </c>
      <c r="AN10" s="96">
        <f>AM10-AM11</f>
        <v>-2</v>
      </c>
      <c r="AO10" s="96">
        <f>AM10</f>
        <v>22</v>
      </c>
      <c r="AP10" s="112">
        <f>AM11</f>
        <v>24</v>
      </c>
      <c r="AQ10" s="114"/>
    </row>
    <row r="11" spans="1:43" ht="30" customHeight="1">
      <c r="A11" s="174"/>
      <c r="B11" s="49">
        <f>IF(J7="","",IF(,,J7))</f>
      </c>
      <c r="C11" s="4">
        <f t="shared" si="7"/>
      </c>
      <c r="D11" s="50">
        <f>IF(H7="","",IF(,,H7))</f>
      </c>
      <c r="E11" s="49">
        <f>IF(J9="","",IF(,,J9))</f>
      </c>
      <c r="F11" s="4">
        <f t="shared" si="8"/>
      </c>
      <c r="G11" s="49">
        <f>IF(H9="","",IF(,,H9))</f>
      </c>
      <c r="H11" s="123"/>
      <c r="I11" s="109"/>
      <c r="J11" s="110"/>
      <c r="K11" s="5">
        <v>3</v>
      </c>
      <c r="L11" s="6" t="str">
        <f t="shared" si="0"/>
        <v>○</v>
      </c>
      <c r="M11" s="7">
        <v>1</v>
      </c>
      <c r="N11" s="25"/>
      <c r="O11" s="4">
        <f t="shared" si="1"/>
      </c>
      <c r="P11" s="4"/>
      <c r="Q11" s="25">
        <v>1</v>
      </c>
      <c r="R11" s="4" t="str">
        <f t="shared" si="2"/>
        <v>×</v>
      </c>
      <c r="S11" s="4">
        <v>2</v>
      </c>
      <c r="T11" s="25"/>
      <c r="U11" s="4">
        <f t="shared" si="3"/>
      </c>
      <c r="V11" s="4"/>
      <c r="W11" s="25">
        <v>1</v>
      </c>
      <c r="X11" s="4" t="str">
        <f t="shared" si="4"/>
        <v>×</v>
      </c>
      <c r="Y11" s="4">
        <v>4</v>
      </c>
      <c r="Z11" s="25"/>
      <c r="AA11" s="4">
        <f t="shared" si="5"/>
      </c>
      <c r="AB11" s="4"/>
      <c r="AC11" s="25"/>
      <c r="AD11" s="4">
        <f t="shared" si="6"/>
      </c>
      <c r="AE11" s="33"/>
      <c r="AF11" s="116"/>
      <c r="AG11" s="11" t="s">
        <v>10</v>
      </c>
      <c r="AH11" s="12">
        <f>COUNTIF(B10:AE11,"△")</f>
        <v>0</v>
      </c>
      <c r="AI11" s="93"/>
      <c r="AJ11" s="94"/>
      <c r="AK11" s="92"/>
      <c r="AL11" s="11" t="s">
        <v>11</v>
      </c>
      <c r="AM11" s="12">
        <f>SUM(D10,G10,M10,P10,S10,V10,Y10,AB10,AE10,D11,G11,M11,P11,S11,V11,Y11,AB11,AE11)</f>
        <v>24</v>
      </c>
      <c r="AN11" s="96"/>
      <c r="AO11" s="96"/>
      <c r="AP11" s="112"/>
      <c r="AQ11" s="114"/>
    </row>
    <row r="12" spans="1:43" ht="30" customHeight="1">
      <c r="A12" s="175" t="s">
        <v>71</v>
      </c>
      <c r="B12" s="47">
        <f>IF(M6="","",IF(,,M6))</f>
        <v>1</v>
      </c>
      <c r="C12" s="39" t="str">
        <f t="shared" si="7"/>
        <v>○</v>
      </c>
      <c r="D12" s="48">
        <f>IF(K6="","",IF(,,K6))</f>
        <v>0</v>
      </c>
      <c r="E12" s="47">
        <f>IF(M8="","",IF(,,M8))</f>
        <v>2</v>
      </c>
      <c r="F12" s="39" t="str">
        <f t="shared" si="8"/>
        <v>○</v>
      </c>
      <c r="G12" s="47">
        <f>IF(K8="","",IF(,,K8))</f>
        <v>1</v>
      </c>
      <c r="H12" s="38">
        <f>IF(M10="","",IF(,,M10))</f>
        <v>4</v>
      </c>
      <c r="I12" s="39" t="str">
        <f aca="true" t="shared" si="9" ref="I12:I25">IF(H12="","",IF(H12&gt;J12,"○",IF(H12&lt;J12,"×",IF(H12=J12,"△"))))</f>
        <v>○</v>
      </c>
      <c r="J12" s="48">
        <f>IF(K10="","",IF(,,K10))</f>
        <v>1</v>
      </c>
      <c r="K12" s="119"/>
      <c r="L12" s="119"/>
      <c r="M12" s="119"/>
      <c r="N12" s="38">
        <v>3</v>
      </c>
      <c r="O12" s="39" t="str">
        <f t="shared" si="1"/>
        <v>×</v>
      </c>
      <c r="P12" s="39">
        <v>4</v>
      </c>
      <c r="Q12" s="41">
        <v>0</v>
      </c>
      <c r="R12" s="39" t="str">
        <f t="shared" si="2"/>
        <v>×</v>
      </c>
      <c r="S12" s="39">
        <v>2</v>
      </c>
      <c r="T12" s="41">
        <v>2</v>
      </c>
      <c r="U12" s="39" t="str">
        <f t="shared" si="3"/>
        <v>○</v>
      </c>
      <c r="V12" s="39">
        <v>0</v>
      </c>
      <c r="W12" s="41">
        <v>1</v>
      </c>
      <c r="X12" s="39" t="str">
        <f t="shared" si="4"/>
        <v>×</v>
      </c>
      <c r="Y12" s="39">
        <v>4</v>
      </c>
      <c r="Z12" s="41"/>
      <c r="AA12" s="39">
        <f t="shared" si="5"/>
      </c>
      <c r="AB12" s="39"/>
      <c r="AC12" s="41"/>
      <c r="AD12" s="39">
        <f t="shared" si="6"/>
      </c>
      <c r="AE12" s="43"/>
      <c r="AF12" s="115">
        <f>SUM(COUNTIF(B12:AE13,"○"),COUNTIF(B12:AE13,"△"),COUNTIF(B12:AE13,"×"))</f>
        <v>11</v>
      </c>
      <c r="AG12" s="11" t="s">
        <v>8</v>
      </c>
      <c r="AH12" s="12">
        <f>COUNTIF(B12:AE13,"○")</f>
        <v>5</v>
      </c>
      <c r="AI12" s="11" t="s">
        <v>14</v>
      </c>
      <c r="AJ12" s="12">
        <f>COUNTIF(B12:AE13,"×")</f>
        <v>6</v>
      </c>
      <c r="AK12" s="92">
        <f>AH12*3+AH13*1</f>
        <v>15</v>
      </c>
      <c r="AL12" s="11" t="s">
        <v>9</v>
      </c>
      <c r="AM12" s="12">
        <f>SUM(B12,E12,H12,N12,Q12,T12,W12,Z12,AC12,B13,E13,H13,N13,Q13,T13,W13,Z13,AC13)</f>
        <v>22</v>
      </c>
      <c r="AN12" s="96">
        <f>AM12-AM13</f>
        <v>-2</v>
      </c>
      <c r="AO12" s="96">
        <f>AM12</f>
        <v>22</v>
      </c>
      <c r="AP12" s="112">
        <f>AM13</f>
        <v>24</v>
      </c>
      <c r="AQ12" s="114"/>
    </row>
    <row r="13" spans="1:43" ht="30" customHeight="1">
      <c r="A13" s="174"/>
      <c r="B13" s="49">
        <f>IF(M7="","",IF(,,M7))</f>
      </c>
      <c r="C13" s="4">
        <f t="shared" si="7"/>
      </c>
      <c r="D13" s="50">
        <f>IF(K7="","",IF(,,K7))</f>
      </c>
      <c r="E13" s="49">
        <f>IF(M9="","",IF(,,M9))</f>
        <v>2</v>
      </c>
      <c r="F13" s="4" t="str">
        <f t="shared" si="8"/>
        <v>×</v>
      </c>
      <c r="G13" s="49">
        <f>IF(K9="","",IF(,,K9))</f>
        <v>4</v>
      </c>
      <c r="H13" s="51">
        <f>IF(M11="","",IF(,,M11))</f>
        <v>1</v>
      </c>
      <c r="I13" s="4" t="str">
        <f t="shared" si="9"/>
        <v>×</v>
      </c>
      <c r="J13" s="49">
        <f>IF(K11="","",IF(,,K11))</f>
        <v>3</v>
      </c>
      <c r="K13" s="123"/>
      <c r="L13" s="109"/>
      <c r="M13" s="110"/>
      <c r="N13" s="5"/>
      <c r="O13" s="6">
        <f t="shared" si="1"/>
      </c>
      <c r="P13" s="6"/>
      <c r="Q13" s="25">
        <v>1</v>
      </c>
      <c r="R13" s="4" t="str">
        <f t="shared" si="2"/>
        <v>×</v>
      </c>
      <c r="S13" s="4">
        <v>5</v>
      </c>
      <c r="T13" s="25">
        <v>5</v>
      </c>
      <c r="U13" s="4" t="str">
        <f t="shared" si="3"/>
        <v>○</v>
      </c>
      <c r="V13" s="4">
        <v>0</v>
      </c>
      <c r="W13" s="25"/>
      <c r="X13" s="4">
        <f t="shared" si="4"/>
      </c>
      <c r="Y13" s="4"/>
      <c r="Z13" s="25"/>
      <c r="AA13" s="4">
        <f t="shared" si="5"/>
      </c>
      <c r="AB13" s="4"/>
      <c r="AC13" s="25"/>
      <c r="AD13" s="4">
        <f t="shared" si="6"/>
      </c>
      <c r="AE13" s="33"/>
      <c r="AF13" s="116"/>
      <c r="AG13" s="11" t="s">
        <v>10</v>
      </c>
      <c r="AH13" s="12">
        <f>COUNTIF(B12:AE13,"△")</f>
        <v>0</v>
      </c>
      <c r="AI13" s="93"/>
      <c r="AJ13" s="94"/>
      <c r="AK13" s="92"/>
      <c r="AL13" s="11" t="s">
        <v>11</v>
      </c>
      <c r="AM13" s="12">
        <f>SUM(D12,G12,J12,P12,S12,V12,Y12,AB12,AE12,D13,G13,J13,P13,S13,V13,Y13,AB13,AE13)</f>
        <v>24</v>
      </c>
      <c r="AN13" s="96"/>
      <c r="AO13" s="96"/>
      <c r="AP13" s="112"/>
      <c r="AQ13" s="114"/>
    </row>
    <row r="14" spans="1:43" ht="30" customHeight="1">
      <c r="A14" s="181" t="s">
        <v>82</v>
      </c>
      <c r="B14" s="47">
        <f>IF(P6="","",IF(,,P6))</f>
        <v>2</v>
      </c>
      <c r="C14" s="39" t="str">
        <f t="shared" si="7"/>
        <v>○</v>
      </c>
      <c r="D14" s="48">
        <f>IF(N6="","",IF(,,N6))</f>
        <v>1</v>
      </c>
      <c r="E14" s="47">
        <f>IF(P8="","",IF(,,P8))</f>
        <v>2</v>
      </c>
      <c r="F14" s="39" t="str">
        <f t="shared" si="8"/>
        <v>○</v>
      </c>
      <c r="G14" s="47">
        <f>IF(N8="","",IF(,,N8))</f>
        <v>0</v>
      </c>
      <c r="H14" s="38">
        <f>IF(P10="","",IF(,,P10))</f>
        <v>0</v>
      </c>
      <c r="I14" s="39" t="str">
        <f t="shared" si="9"/>
        <v>×</v>
      </c>
      <c r="J14" s="47">
        <f>IF(N10="","",IF(,,N10))</f>
        <v>3</v>
      </c>
      <c r="K14" s="38">
        <f>IF(P12="","",IF(,,P12))</f>
        <v>4</v>
      </c>
      <c r="L14" s="39" t="str">
        <f aca="true" t="shared" si="10" ref="L14:L25">IF(K14="","",IF(K14&gt;M14,"○",IF(K14&lt;M14,"×",IF(K14=M14,"△"))))</f>
        <v>○</v>
      </c>
      <c r="M14" s="48">
        <f>IF(N12="","",IF(,,N12))</f>
        <v>3</v>
      </c>
      <c r="N14" s="119"/>
      <c r="O14" s="119"/>
      <c r="P14" s="119"/>
      <c r="Q14" s="41">
        <v>1</v>
      </c>
      <c r="R14" s="39" t="str">
        <f t="shared" si="2"/>
        <v>×</v>
      </c>
      <c r="S14" s="39">
        <v>2</v>
      </c>
      <c r="T14" s="41">
        <v>1</v>
      </c>
      <c r="U14" s="39" t="str">
        <f t="shared" si="3"/>
        <v>×</v>
      </c>
      <c r="V14" s="39">
        <v>3</v>
      </c>
      <c r="W14" s="41">
        <v>5</v>
      </c>
      <c r="X14" s="39" t="str">
        <f t="shared" si="4"/>
        <v>○</v>
      </c>
      <c r="Y14" s="39">
        <v>0</v>
      </c>
      <c r="Z14" s="41"/>
      <c r="AA14" s="39">
        <f t="shared" si="5"/>
      </c>
      <c r="AB14" s="39"/>
      <c r="AC14" s="41"/>
      <c r="AD14" s="39">
        <f t="shared" si="6"/>
      </c>
      <c r="AE14" s="43"/>
      <c r="AF14" s="115">
        <f>SUM(COUNTIF(B14:AE15,"○"),COUNTIF(B14:AE15,"△"),COUNTIF(B14:AE15,"×"))</f>
        <v>11</v>
      </c>
      <c r="AG14" s="11" t="s">
        <v>8</v>
      </c>
      <c r="AH14" s="12">
        <f>COUNTIF(B14:AE15,"○")</f>
        <v>7</v>
      </c>
      <c r="AI14" s="11" t="s">
        <v>14</v>
      </c>
      <c r="AJ14" s="12">
        <f>COUNTIF(B14:AE15,"×")</f>
        <v>3</v>
      </c>
      <c r="AK14" s="92">
        <f>AH14*3+AH15*1</f>
        <v>22</v>
      </c>
      <c r="AL14" s="11" t="s">
        <v>9</v>
      </c>
      <c r="AM14" s="12">
        <f>SUM(B14,E14,H14,K14,Q14,T14,W14,Z14,AC14,B15,E15,H15,K15,Q15,T15,W15,Z15,AC15)</f>
        <v>25</v>
      </c>
      <c r="AN14" s="96">
        <f>AM14-AM15</f>
        <v>13</v>
      </c>
      <c r="AO14" s="96">
        <f>AM14</f>
        <v>25</v>
      </c>
      <c r="AP14" s="112">
        <f>AM15</f>
        <v>12</v>
      </c>
      <c r="AQ14" s="114"/>
    </row>
    <row r="15" spans="1:43" ht="30" customHeight="1">
      <c r="A15" s="178"/>
      <c r="B15" s="49">
        <f>IF(P7="","",IF(,,P7))</f>
        <v>2</v>
      </c>
      <c r="C15" s="4" t="str">
        <f t="shared" si="7"/>
        <v>○</v>
      </c>
      <c r="D15" s="50">
        <f>IF(N7="","",IF(,,N7))</f>
        <v>0</v>
      </c>
      <c r="E15" s="49">
        <f>IF(P9="","",IF(,,P9))</f>
      </c>
      <c r="F15" s="4">
        <f t="shared" si="8"/>
      </c>
      <c r="G15" s="49">
        <f>IF(N9="","",IF(,,N9))</f>
      </c>
      <c r="H15" s="51">
        <f>IF(P11="","",IF(,,P11))</f>
      </c>
      <c r="I15" s="4">
        <f t="shared" si="9"/>
      </c>
      <c r="J15" s="49">
        <f>IF(N11="","",IF(,,N11))</f>
      </c>
      <c r="K15" s="51">
        <f>IF(P13="","",IF(,,P13))</f>
      </c>
      <c r="L15" s="4">
        <f t="shared" si="10"/>
      </c>
      <c r="M15" s="49">
        <f>IF(N13="","",IF(,,N13))</f>
      </c>
      <c r="N15" s="123"/>
      <c r="O15" s="109"/>
      <c r="P15" s="109"/>
      <c r="Q15" s="25">
        <v>0</v>
      </c>
      <c r="R15" s="6" t="str">
        <f t="shared" si="2"/>
        <v>△</v>
      </c>
      <c r="S15" s="4">
        <v>0</v>
      </c>
      <c r="T15" s="25">
        <v>7</v>
      </c>
      <c r="U15" s="4" t="str">
        <f t="shared" si="3"/>
        <v>○</v>
      </c>
      <c r="V15" s="4">
        <v>0</v>
      </c>
      <c r="W15" s="25">
        <v>1</v>
      </c>
      <c r="X15" s="4" t="str">
        <f t="shared" si="4"/>
        <v>○</v>
      </c>
      <c r="Y15" s="4">
        <v>0</v>
      </c>
      <c r="Z15" s="25"/>
      <c r="AA15" s="4">
        <f t="shared" si="5"/>
      </c>
      <c r="AB15" s="4"/>
      <c r="AC15" s="25"/>
      <c r="AD15" s="4">
        <f t="shared" si="6"/>
      </c>
      <c r="AE15" s="33"/>
      <c r="AF15" s="116"/>
      <c r="AG15" s="27" t="s">
        <v>10</v>
      </c>
      <c r="AH15" s="12">
        <f>COUNTIF(B14:AE15,"△")</f>
        <v>1</v>
      </c>
      <c r="AI15" s="129"/>
      <c r="AJ15" s="130"/>
      <c r="AK15" s="124"/>
      <c r="AL15" s="27" t="s">
        <v>11</v>
      </c>
      <c r="AM15" s="28">
        <f>SUM(D14,G14,J14,M14,S14,V14,Y14,AB14,AE14,D15,G15,J15,M15,S15,V15,Y15,AB15,AE15)</f>
        <v>12</v>
      </c>
      <c r="AN15" s="125"/>
      <c r="AO15" s="125"/>
      <c r="AP15" s="128"/>
      <c r="AQ15" s="114"/>
    </row>
    <row r="16" spans="1:43" ht="30" customHeight="1">
      <c r="A16" s="180" t="s">
        <v>76</v>
      </c>
      <c r="B16" s="47">
        <f>IF(S6="","",IF(,,S6))</f>
        <v>1</v>
      </c>
      <c r="C16" s="39" t="str">
        <f t="shared" si="7"/>
        <v>○</v>
      </c>
      <c r="D16" s="48">
        <f>IF(Q6="","",IF(,,Q6))</f>
        <v>0</v>
      </c>
      <c r="E16" s="47">
        <f>IF(S8="","",IF(,,S8))</f>
        <v>3</v>
      </c>
      <c r="F16" s="39" t="str">
        <f t="shared" si="8"/>
        <v>○</v>
      </c>
      <c r="G16" s="47">
        <f>IF(Q8="","",IF(,,Q8))</f>
        <v>1</v>
      </c>
      <c r="H16" s="38">
        <f>IF(S10="","",IF(,,S10))</f>
        <v>1</v>
      </c>
      <c r="I16" s="39" t="str">
        <f t="shared" si="9"/>
        <v>×</v>
      </c>
      <c r="J16" s="40">
        <f>IF(Q10="","",IF(,,Q10))</f>
        <v>2</v>
      </c>
      <c r="K16" s="41">
        <f>IF(S12="","",IF(,,S12))</f>
        <v>2</v>
      </c>
      <c r="L16" s="39" t="str">
        <f t="shared" si="10"/>
        <v>○</v>
      </c>
      <c r="M16" s="47">
        <f>IF(Q12="","",IF(,,Q12))</f>
        <v>0</v>
      </c>
      <c r="N16" s="41">
        <f>IF(S14="","",IF(,,S14))</f>
        <v>2</v>
      </c>
      <c r="O16" s="39" t="str">
        <f aca="true" t="shared" si="11" ref="O16:O25">IF(N16="","",IF(N16&gt;P16,"○",IF(N16&lt;P16,"×",IF(N16=P16,"△"))))</f>
        <v>○</v>
      </c>
      <c r="P16" s="40">
        <f>IF(Q14="","",IF(,,Q14))</f>
        <v>1</v>
      </c>
      <c r="Q16" s="119"/>
      <c r="R16" s="119"/>
      <c r="S16" s="119"/>
      <c r="T16" s="41">
        <v>3</v>
      </c>
      <c r="U16" s="39" t="str">
        <f t="shared" si="3"/>
        <v>○</v>
      </c>
      <c r="V16" s="40">
        <v>0</v>
      </c>
      <c r="W16" s="41">
        <v>0</v>
      </c>
      <c r="X16" s="39" t="str">
        <f t="shared" si="4"/>
        <v>×</v>
      </c>
      <c r="Y16" s="40">
        <v>4</v>
      </c>
      <c r="Z16" s="41"/>
      <c r="AA16" s="39">
        <f t="shared" si="5"/>
      </c>
      <c r="AB16" s="40"/>
      <c r="AC16" s="41"/>
      <c r="AD16" s="39">
        <f t="shared" si="6"/>
      </c>
      <c r="AE16" s="43"/>
      <c r="AF16" s="115">
        <f>SUM(COUNTIF(B16:AE17,"○"),COUNTIF(B16:AE17,"△"),COUNTIF(B16:AE17,"×"))</f>
        <v>14</v>
      </c>
      <c r="AG16" s="11" t="s">
        <v>8</v>
      </c>
      <c r="AH16" s="12">
        <f>COUNTIF(B16:AE17,"○")</f>
        <v>11</v>
      </c>
      <c r="AI16" s="11" t="s">
        <v>14</v>
      </c>
      <c r="AJ16" s="12">
        <f>COUNTIF(B16:AE17,"×")</f>
        <v>2</v>
      </c>
      <c r="AK16" s="92">
        <f>AH16*3+AH17*1</f>
        <v>34</v>
      </c>
      <c r="AL16" s="11" t="s">
        <v>9</v>
      </c>
      <c r="AM16" s="12">
        <f>SUM(B16,E16,H16,K16,N16,T16,W16,Z16,AC16,B17,E17,H17,K17,N17,T17,W17,Z17,AC17)</f>
        <v>32</v>
      </c>
      <c r="AN16" s="96">
        <f>AM16-AM17</f>
        <v>18</v>
      </c>
      <c r="AO16" s="96">
        <f>AM16</f>
        <v>32</v>
      </c>
      <c r="AP16" s="112">
        <f>AM17</f>
        <v>14</v>
      </c>
      <c r="AQ16" s="114">
        <v>1</v>
      </c>
    </row>
    <row r="17" spans="1:43" ht="30" customHeight="1">
      <c r="A17" s="180"/>
      <c r="B17" s="49">
        <f>IF(S7="","",IF(,,S7))</f>
        <v>4</v>
      </c>
      <c r="C17" s="4" t="str">
        <f t="shared" si="7"/>
        <v>○</v>
      </c>
      <c r="D17" s="50">
        <f>IF(Q7="","",IF(,,Q7))</f>
        <v>0</v>
      </c>
      <c r="E17" s="49">
        <v>3</v>
      </c>
      <c r="F17" s="4" t="str">
        <f t="shared" si="8"/>
        <v>○</v>
      </c>
      <c r="G17" s="49">
        <v>2</v>
      </c>
      <c r="H17" s="51">
        <f>IF(S11="","",IF(,,S11))</f>
        <v>2</v>
      </c>
      <c r="I17" s="4" t="str">
        <f t="shared" si="9"/>
        <v>○</v>
      </c>
      <c r="J17" s="52">
        <f>IF(Q11="","",IF(,,Q11))</f>
        <v>1</v>
      </c>
      <c r="K17" s="46">
        <f>IF(S13="","",IF(,,S13))</f>
        <v>5</v>
      </c>
      <c r="L17" s="4" t="str">
        <f t="shared" si="10"/>
        <v>○</v>
      </c>
      <c r="M17" s="49">
        <f>IF(Q13="","",IF(,,Q13))</f>
        <v>1</v>
      </c>
      <c r="N17" s="46">
        <v>0</v>
      </c>
      <c r="O17" s="4" t="str">
        <f t="shared" si="11"/>
        <v>△</v>
      </c>
      <c r="P17" s="52">
        <v>0</v>
      </c>
      <c r="Q17" s="123"/>
      <c r="R17" s="109"/>
      <c r="S17" s="110"/>
      <c r="T17" s="5">
        <v>4</v>
      </c>
      <c r="U17" s="6" t="str">
        <f t="shared" si="3"/>
        <v>○</v>
      </c>
      <c r="V17" s="7">
        <v>2</v>
      </c>
      <c r="W17" s="25">
        <v>2</v>
      </c>
      <c r="X17" s="4" t="str">
        <f t="shared" si="4"/>
        <v>○</v>
      </c>
      <c r="Y17" s="26">
        <v>0</v>
      </c>
      <c r="Z17" s="25"/>
      <c r="AA17" s="4">
        <f t="shared" si="5"/>
      </c>
      <c r="AB17" s="26"/>
      <c r="AC17" s="25"/>
      <c r="AD17" s="4">
        <f t="shared" si="6"/>
      </c>
      <c r="AE17" s="33"/>
      <c r="AF17" s="116"/>
      <c r="AG17" s="11" t="s">
        <v>10</v>
      </c>
      <c r="AH17" s="12">
        <f>COUNTIF(B16:AE17,"△")</f>
        <v>1</v>
      </c>
      <c r="AI17" s="9"/>
      <c r="AJ17" s="10"/>
      <c r="AK17" s="124"/>
      <c r="AL17" s="27" t="s">
        <v>11</v>
      </c>
      <c r="AM17" s="28">
        <f>SUM(D16,G16,J16,M16,P16,V16,Y16,AB16,AE16,D17,G17,J17,M17,P17,V17,Y17,AB17,AE17)</f>
        <v>14</v>
      </c>
      <c r="AN17" s="125"/>
      <c r="AO17" s="125"/>
      <c r="AP17" s="128"/>
      <c r="AQ17" s="114"/>
    </row>
    <row r="18" spans="1:43" ht="30" customHeight="1">
      <c r="A18" s="180" t="s">
        <v>73</v>
      </c>
      <c r="B18" s="47">
        <f>IF(V6="","",IF(,,V6))</f>
        <v>0</v>
      </c>
      <c r="C18" s="39" t="str">
        <f t="shared" si="7"/>
        <v>×</v>
      </c>
      <c r="D18" s="48">
        <f>IF(T6="","",IF(,,T6))</f>
        <v>2</v>
      </c>
      <c r="E18" s="47">
        <f>IF(V8="","",IF(,,V8))</f>
        <v>2</v>
      </c>
      <c r="F18" s="39" t="str">
        <f t="shared" si="8"/>
        <v>×</v>
      </c>
      <c r="G18" s="40">
        <f>IF(T8="","",IF(,,T8))</f>
        <v>3</v>
      </c>
      <c r="H18" s="41">
        <f>IF(V10="","",IF(,,V10))</f>
        <v>5</v>
      </c>
      <c r="I18" s="39" t="str">
        <f t="shared" si="9"/>
        <v>×</v>
      </c>
      <c r="J18" s="40">
        <f>IF(T10="","",IF(,,T10))</f>
        <v>7</v>
      </c>
      <c r="K18" s="41">
        <f>IF(V12="","",IF(,,V12))</f>
        <v>0</v>
      </c>
      <c r="L18" s="39" t="str">
        <f t="shared" si="10"/>
        <v>×</v>
      </c>
      <c r="M18" s="40">
        <f>IF(T12="","",IF(,,T12))</f>
        <v>2</v>
      </c>
      <c r="N18" s="41">
        <f>IF(V14="","",IF(,,V14))</f>
        <v>3</v>
      </c>
      <c r="O18" s="39" t="str">
        <f t="shared" si="11"/>
        <v>○</v>
      </c>
      <c r="P18" s="40">
        <f>IF(T14="","",IF(,,T14))</f>
        <v>1</v>
      </c>
      <c r="Q18" s="41">
        <f>IF(V16="","",IF(,,V16))</f>
        <v>0</v>
      </c>
      <c r="R18" s="39" t="str">
        <f aca="true" t="shared" si="12" ref="R18:R25">IF(Q18="","",IF(Q18&gt;S18,"○",IF(Q18&lt;S18,"×",IF(Q18=S18,"△"))))</f>
        <v>×</v>
      </c>
      <c r="S18" s="40">
        <f>IF(T16="","",IF(,,T16))</f>
        <v>3</v>
      </c>
      <c r="T18" s="119"/>
      <c r="U18" s="119"/>
      <c r="V18" s="119"/>
      <c r="W18" s="41">
        <v>1</v>
      </c>
      <c r="X18" s="39" t="str">
        <f t="shared" si="4"/>
        <v>×</v>
      </c>
      <c r="Y18" s="40">
        <v>4</v>
      </c>
      <c r="Z18" s="41"/>
      <c r="AA18" s="39">
        <f t="shared" si="5"/>
      </c>
      <c r="AB18" s="40"/>
      <c r="AC18" s="41"/>
      <c r="AD18" s="39">
        <f t="shared" si="6"/>
      </c>
      <c r="AE18" s="43"/>
      <c r="AF18" s="115">
        <f>SUM(COUNTIF(B18:AE19,"○"),COUNTIF(B18:AE19,"△"),COUNTIF(B18:AE19,"×"))</f>
        <v>13</v>
      </c>
      <c r="AG18" s="11" t="s">
        <v>8</v>
      </c>
      <c r="AH18" s="12">
        <f>COUNTIF(B18:AE19,"○")</f>
        <v>1</v>
      </c>
      <c r="AI18" s="11" t="s">
        <v>14</v>
      </c>
      <c r="AJ18" s="12">
        <f>COUNTIF(B18:AE19,"×")</f>
        <v>11</v>
      </c>
      <c r="AK18" s="92">
        <f>AH18*3+AH19*1</f>
        <v>4</v>
      </c>
      <c r="AL18" s="11" t="s">
        <v>9</v>
      </c>
      <c r="AM18" s="12">
        <f>SUM(B18,E18,H18,K18,N18,Q18,W18,Z18,AC18,B19,E19,H19,K19,N19,Q19,W19,Z19,AC19)</f>
        <v>17</v>
      </c>
      <c r="AN18" s="96">
        <f>AM18-AM19</f>
        <v>-30</v>
      </c>
      <c r="AO18" s="96">
        <f>AM18</f>
        <v>17</v>
      </c>
      <c r="AP18" s="112">
        <f>AM19</f>
        <v>47</v>
      </c>
      <c r="AQ18" s="114"/>
    </row>
    <row r="19" spans="1:43" ht="30" customHeight="1">
      <c r="A19" s="180"/>
      <c r="B19" s="49">
        <f>IF(V7="","",IF(,,V7))</f>
        <v>2</v>
      </c>
      <c r="C19" s="4" t="str">
        <f t="shared" si="7"/>
        <v>△</v>
      </c>
      <c r="D19" s="50">
        <f>IF(T7="","",IF(,,T7))</f>
        <v>2</v>
      </c>
      <c r="E19" s="49">
        <f>IF(V9="","",IF(,,V9))</f>
        <v>1</v>
      </c>
      <c r="F19" s="4" t="str">
        <f t="shared" si="8"/>
        <v>×</v>
      </c>
      <c r="G19" s="52">
        <f>IF(T9="","",IF(,,T9))</f>
        <v>5</v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  <v>0</v>
      </c>
      <c r="L19" s="4" t="str">
        <f t="shared" si="10"/>
        <v>×</v>
      </c>
      <c r="M19" s="52">
        <f>IF(T13="","",IF(,,T13))</f>
        <v>5</v>
      </c>
      <c r="N19" s="46">
        <v>0</v>
      </c>
      <c r="O19" s="4" t="str">
        <f t="shared" si="11"/>
        <v>×</v>
      </c>
      <c r="P19" s="52">
        <v>7</v>
      </c>
      <c r="Q19" s="46">
        <f>IF(V17="","",IF(,,V17))</f>
        <v>2</v>
      </c>
      <c r="R19" s="4" t="str">
        <f t="shared" si="12"/>
        <v>×</v>
      </c>
      <c r="S19" s="52">
        <f>IF(T17="","",IF(,,T17))</f>
        <v>4</v>
      </c>
      <c r="T19" s="123"/>
      <c r="U19" s="109"/>
      <c r="V19" s="110"/>
      <c r="W19" s="25">
        <v>1</v>
      </c>
      <c r="X19" s="4" t="str">
        <f t="shared" si="4"/>
        <v>×</v>
      </c>
      <c r="Y19" s="26">
        <v>2</v>
      </c>
      <c r="Z19" s="5"/>
      <c r="AA19" s="6">
        <f t="shared" si="5"/>
      </c>
      <c r="AB19" s="7"/>
      <c r="AC19" s="5"/>
      <c r="AD19" s="6">
        <f t="shared" si="6"/>
      </c>
      <c r="AE19" s="8"/>
      <c r="AF19" s="116"/>
      <c r="AG19" s="11" t="s">
        <v>10</v>
      </c>
      <c r="AH19" s="12">
        <f>COUNTIF(B18:AE19,"△")</f>
        <v>1</v>
      </c>
      <c r="AI19" s="29"/>
      <c r="AJ19" s="30"/>
      <c r="AK19" s="124"/>
      <c r="AL19" s="27" t="s">
        <v>11</v>
      </c>
      <c r="AM19" s="28">
        <f>SUM(D18,G18,J18,M18,P18,S18,Y18,AB18,AE18,D19,G19,J19,M19,P19,S19,Y19,AB19,AE19)</f>
        <v>47</v>
      </c>
      <c r="AN19" s="125"/>
      <c r="AO19" s="125"/>
      <c r="AP19" s="128"/>
      <c r="AQ19" s="114"/>
    </row>
    <row r="20" spans="1:43" ht="30" customHeight="1">
      <c r="A20" s="176" t="s">
        <v>83</v>
      </c>
      <c r="B20" s="47">
        <f>IF(Y6="","",IF(,,Y6))</f>
        <v>2</v>
      </c>
      <c r="C20" s="39" t="str">
        <f t="shared" si="7"/>
        <v>○</v>
      </c>
      <c r="D20" s="48">
        <f>IF(W6="","",IF(,,W6))</f>
        <v>0</v>
      </c>
      <c r="E20" s="49">
        <f>IF(Y8="","",IF(,,Y8))</f>
        <v>4</v>
      </c>
      <c r="F20" s="39" t="str">
        <f t="shared" si="8"/>
        <v>○</v>
      </c>
      <c r="G20" s="52">
        <f>IF(W8="","",IF(,,W8))</f>
        <v>1</v>
      </c>
      <c r="H20" s="46">
        <f>IF(Y10="","",IF(,,Y10))</f>
        <v>5</v>
      </c>
      <c r="I20" s="39" t="str">
        <f t="shared" si="9"/>
        <v>○</v>
      </c>
      <c r="J20" s="52">
        <f>IF(W10="","",IF(,,W10))</f>
        <v>3</v>
      </c>
      <c r="K20" s="46">
        <f>IF(Y12="","",IF(,,Y12))</f>
        <v>4</v>
      </c>
      <c r="L20" s="39" t="str">
        <f t="shared" si="10"/>
        <v>○</v>
      </c>
      <c r="M20" s="52">
        <f>IF(W12="","",IF(,,W12))</f>
        <v>1</v>
      </c>
      <c r="N20" s="46">
        <f>IF(Y14="","",IF(,,Y14))</f>
        <v>0</v>
      </c>
      <c r="O20" s="39" t="str">
        <f t="shared" si="11"/>
        <v>×</v>
      </c>
      <c r="P20" s="52">
        <f>IF(W14="","",IF(,,W14))</f>
        <v>5</v>
      </c>
      <c r="Q20" s="46">
        <f>IF(Y16="","",IF(,,Y16))</f>
        <v>4</v>
      </c>
      <c r="R20" s="39" t="str">
        <f t="shared" si="12"/>
        <v>○</v>
      </c>
      <c r="S20" s="52">
        <f>IF(W16="","",IF(,,W16))</f>
        <v>0</v>
      </c>
      <c r="T20" s="46">
        <f>IF(Y18="","",IF(,,Y18))</f>
        <v>4</v>
      </c>
      <c r="U20" s="39" t="str">
        <f aca="true" t="shared" si="13" ref="U20:U25">IF(T20="","",IF(T20&gt;V20,"○",IF(T20&lt;V20,"×",IF(T20=V20,"△"))))</f>
        <v>○</v>
      </c>
      <c r="V20" s="52">
        <f>IF(W18="","",IF(,,W18))</f>
        <v>1</v>
      </c>
      <c r="W20" s="122"/>
      <c r="X20" s="119"/>
      <c r="Y20" s="133"/>
      <c r="Z20" s="41"/>
      <c r="AA20" s="39">
        <f t="shared" si="5"/>
      </c>
      <c r="AB20" s="40"/>
      <c r="AC20" s="41"/>
      <c r="AD20" s="39">
        <f t="shared" si="6"/>
      </c>
      <c r="AE20" s="43"/>
      <c r="AF20" s="115">
        <f>SUM(COUNTIF(B20:AE21,"○"),COUNTIF(B20:AE21,"△"),COUNTIF(B20:AE21,"×"))</f>
        <v>14</v>
      </c>
      <c r="AG20" s="11" t="s">
        <v>8</v>
      </c>
      <c r="AH20" s="12">
        <f>COUNTIF(B20:AE21,"○")</f>
        <v>11</v>
      </c>
      <c r="AI20" s="11" t="s">
        <v>14</v>
      </c>
      <c r="AJ20" s="12">
        <f>COUNTIF(B20:AE21,"×")</f>
        <v>3</v>
      </c>
      <c r="AK20" s="92">
        <f>AH20*3+AH21*1</f>
        <v>33</v>
      </c>
      <c r="AL20" s="11" t="s">
        <v>9</v>
      </c>
      <c r="AM20" s="12">
        <f>SUM(B20,E20,H20,K20,N20,Q20,T20,Z20,AC20,B21,E21,H21,K21,N21,Q21,T21,Z21,AC21)</f>
        <v>37</v>
      </c>
      <c r="AN20" s="96">
        <f>AM20-AM21</f>
        <v>19</v>
      </c>
      <c r="AO20" s="96">
        <f>AM20</f>
        <v>37</v>
      </c>
      <c r="AP20" s="112">
        <f>AM21</f>
        <v>18</v>
      </c>
      <c r="AQ20" s="114">
        <v>2</v>
      </c>
    </row>
    <row r="21" spans="1:43" ht="30" customHeight="1">
      <c r="A21" s="176"/>
      <c r="B21" s="53">
        <v>3</v>
      </c>
      <c r="C21" s="6" t="str">
        <f t="shared" si="7"/>
        <v>○</v>
      </c>
      <c r="D21" s="54">
        <v>1</v>
      </c>
      <c r="E21" s="47">
        <f>IF(Y9="","",IF(,,Y9))</f>
        <v>2</v>
      </c>
      <c r="F21" s="6" t="str">
        <f t="shared" si="8"/>
        <v>○</v>
      </c>
      <c r="G21" s="40">
        <f>IF(W9="","",IF(,,W9))</f>
        <v>1</v>
      </c>
      <c r="H21" s="41">
        <v>4</v>
      </c>
      <c r="I21" s="6" t="str">
        <f t="shared" si="9"/>
        <v>○</v>
      </c>
      <c r="J21" s="40">
        <v>1</v>
      </c>
      <c r="K21" s="41">
        <v>3</v>
      </c>
      <c r="L21" s="6" t="str">
        <f t="shared" si="10"/>
        <v>○</v>
      </c>
      <c r="M21" s="40">
        <v>0</v>
      </c>
      <c r="N21" s="41">
        <f>IF(Y15="","",IF(,,Y15))</f>
        <v>0</v>
      </c>
      <c r="O21" s="6" t="str">
        <f t="shared" si="11"/>
        <v>×</v>
      </c>
      <c r="P21" s="40">
        <f>IF(W15="","",IF(,,W15))</f>
        <v>1</v>
      </c>
      <c r="Q21" s="41">
        <f>IF(Y17="","",IF(,,Y17))</f>
        <v>0</v>
      </c>
      <c r="R21" s="6" t="str">
        <f t="shared" si="12"/>
        <v>×</v>
      </c>
      <c r="S21" s="40">
        <f>IF(W17="","",IF(,,W17))</f>
        <v>2</v>
      </c>
      <c r="T21" s="41">
        <v>2</v>
      </c>
      <c r="U21" s="6" t="str">
        <f t="shared" si="13"/>
        <v>○</v>
      </c>
      <c r="V21" s="40">
        <v>1</v>
      </c>
      <c r="W21" s="134"/>
      <c r="X21" s="120"/>
      <c r="Y21" s="121"/>
      <c r="Z21" s="37"/>
      <c r="AA21" s="6">
        <f t="shared" si="5"/>
      </c>
      <c r="AB21" s="35"/>
      <c r="AC21" s="34"/>
      <c r="AD21" s="6">
        <f t="shared" si="6"/>
      </c>
      <c r="AE21" s="36"/>
      <c r="AF21" s="116"/>
      <c r="AG21" s="11" t="s">
        <v>10</v>
      </c>
      <c r="AH21" s="12">
        <f>COUNTIF(B20:AE21,"△")</f>
        <v>0</v>
      </c>
      <c r="AI21" s="31"/>
      <c r="AJ21" s="32"/>
      <c r="AK21" s="124"/>
      <c r="AL21" s="27" t="s">
        <v>11</v>
      </c>
      <c r="AM21" s="28">
        <f>SUM(D20,G20,J20,M20,P20,S20,V20,AB20,AE20,D21,G21,J21,M21,P21,S21,V21,AB21,AE21)</f>
        <v>18</v>
      </c>
      <c r="AN21" s="125"/>
      <c r="AO21" s="125"/>
      <c r="AP21" s="128"/>
      <c r="AQ21" s="114"/>
    </row>
    <row r="22" spans="1:43" ht="30" customHeight="1">
      <c r="A22" s="176" t="s">
        <v>84</v>
      </c>
      <c r="B22" s="47">
        <f>IF(AB6="","",IF(,,AB6))</f>
      </c>
      <c r="C22" s="39">
        <f t="shared" si="7"/>
      </c>
      <c r="D22" s="48">
        <f>IF(Z6="","",IF(,,Z6))</f>
      </c>
      <c r="E22" s="49">
        <f>IF(AB8="","",IF(,,AB8))</f>
      </c>
      <c r="F22" s="6">
        <f t="shared" si="8"/>
      </c>
      <c r="G22" s="52">
        <f>IF(Z8="","",IF(,,Z8))</f>
      </c>
      <c r="H22" s="46">
        <f>IF(AB10="","",IF(,,AB10))</f>
      </c>
      <c r="I22" s="6">
        <f t="shared" si="9"/>
      </c>
      <c r="J22" s="52">
        <f>IF(Z10="","",IF(,,Z10))</f>
      </c>
      <c r="K22" s="46">
        <f>IF(AB12="","",IF(,,AB12))</f>
      </c>
      <c r="L22" s="6">
        <f t="shared" si="10"/>
      </c>
      <c r="M22" s="52">
        <f>IF(Z12="","",IF(,,Z12))</f>
      </c>
      <c r="N22" s="46">
        <f>IF(AB14="","",IF(,,AB14))</f>
      </c>
      <c r="O22" s="6">
        <f t="shared" si="11"/>
      </c>
      <c r="P22" s="52">
        <f>IF(Z14="","",IF(,,Z14))</f>
      </c>
      <c r="Q22" s="46">
        <f>IF(AB16="","",IF(,,AB16))</f>
      </c>
      <c r="R22" s="6">
        <f t="shared" si="12"/>
      </c>
      <c r="S22" s="55">
        <f>IF(Z16="","",IF(,,Z16))</f>
      </c>
      <c r="T22" s="46">
        <f>IF(AB18="","",IF(,,AB18))</f>
      </c>
      <c r="U22" s="6">
        <f t="shared" si="13"/>
      </c>
      <c r="V22" s="52">
        <f>IF(Z18="","",IF(,,Z18))</f>
      </c>
      <c r="W22" s="46">
        <f>IF(AB20="","",IF(,,AB20))</f>
      </c>
      <c r="X22" s="6">
        <f>IF(W22="","",IF(W22&gt;Y22,"○",IF(W22&lt;Y22,"×",IF(W22=Y22,"△"))))</f>
      </c>
      <c r="Y22" s="52">
        <f>IF(Z20="","",IF(,,Z20))</f>
      </c>
      <c r="Z22" s="122"/>
      <c r="AA22" s="119"/>
      <c r="AB22" s="133"/>
      <c r="AC22" s="41"/>
      <c r="AD22" s="39">
        <f t="shared" si="6"/>
      </c>
      <c r="AE22" s="43"/>
      <c r="AF22" s="115">
        <f>SUM(COUNTIF(B22:AE23,"○"),COUNTIF(B22:AE23,"△"),COUNTIF(B22:AE23,"×"))</f>
        <v>0</v>
      </c>
      <c r="AG22" s="11" t="s">
        <v>8</v>
      </c>
      <c r="AH22" s="12">
        <f>COUNTIF(B22:AE23,"○")</f>
        <v>0</v>
      </c>
      <c r="AI22" s="11" t="s">
        <v>14</v>
      </c>
      <c r="AJ22" s="12">
        <f>COUNTIF(B22:AE23,"×")</f>
        <v>0</v>
      </c>
      <c r="AK22" s="92">
        <f>AH22*3+AH23*1</f>
        <v>0</v>
      </c>
      <c r="AL22" s="11" t="s">
        <v>9</v>
      </c>
      <c r="AM22" s="12">
        <f>SUM(B22,E22,H22,K22,N22,Q22,T22,W22,AC22,B23,E23,H23,K23,N23,Q23,T23,W23,AC23)</f>
        <v>0</v>
      </c>
      <c r="AN22" s="96">
        <f>AM22-AM23</f>
        <v>0</v>
      </c>
      <c r="AO22" s="96">
        <f>AM22</f>
        <v>0</v>
      </c>
      <c r="AP22" s="112">
        <f>AM23</f>
        <v>0</v>
      </c>
      <c r="AQ22" s="114"/>
    </row>
    <row r="23" spans="1:43" ht="30" customHeight="1">
      <c r="A23" s="176"/>
      <c r="B23" s="56">
        <f>IF(AB7="","",IF(,,AB7))</f>
      </c>
      <c r="C23" s="6">
        <f t="shared" si="7"/>
      </c>
      <c r="D23" s="50">
        <f>IF(Z7="","",IF(,,Z7))</f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</c>
      <c r="I23" s="6">
        <f t="shared" si="9"/>
      </c>
      <c r="J23" s="52">
        <f>IF(Z11="","",IF(,,Z11))</f>
      </c>
      <c r="K23" s="46">
        <f>IF(AB13="","",IF(,,AB13))</f>
      </c>
      <c r="L23" s="6">
        <f t="shared" si="10"/>
      </c>
      <c r="M23" s="52">
        <f>IF(Z13="","",IF(,,Z13))</f>
      </c>
      <c r="N23" s="46">
        <f>IF(AB15="","",IF(,,AB15))</f>
      </c>
      <c r="O23" s="6">
        <f t="shared" si="11"/>
      </c>
      <c r="P23" s="52">
        <f>IF(Z15="","",IF(,,Z15))</f>
      </c>
      <c r="Q23" s="46">
        <f>IF(AB17="","",IF(,,AB17))</f>
      </c>
      <c r="R23" s="6">
        <f t="shared" si="12"/>
      </c>
      <c r="S23" s="55">
        <f>IF(Z17="","",IF(,,Z17))</f>
      </c>
      <c r="T23" s="46">
        <f>IF(AB19="","",IF(,,AB19))</f>
      </c>
      <c r="U23" s="6">
        <f t="shared" si="13"/>
      </c>
      <c r="V23" s="52">
        <f>IF(Z19="","",IF(,,Z19))</f>
      </c>
      <c r="W23" s="46">
        <f>IF(AB21="","",IF(,,AB21))</f>
      </c>
      <c r="X23" s="6">
        <f>IF(W23="","",IF(W23&gt;Y23,"○",IF(W23&lt;Y23,"×",IF(W23=Y23,"△"))))</f>
      </c>
      <c r="Y23" s="52">
        <f>IF(Z21="","",IF(,,Z21))</f>
      </c>
      <c r="Z23" s="134"/>
      <c r="AA23" s="120"/>
      <c r="AB23" s="121"/>
      <c r="AC23" s="5"/>
      <c r="AD23" s="6">
        <f t="shared" si="6"/>
      </c>
      <c r="AE23" s="8"/>
      <c r="AF23" s="116"/>
      <c r="AG23" s="11" t="s">
        <v>10</v>
      </c>
      <c r="AH23" s="12">
        <f>COUNTIF(B22:AE23,"△")</f>
        <v>0</v>
      </c>
      <c r="AI23" s="31"/>
      <c r="AJ23" s="32"/>
      <c r="AK23" s="124"/>
      <c r="AL23" s="27" t="s">
        <v>11</v>
      </c>
      <c r="AM23" s="28">
        <f>SUM(D22,G22,J22,M22,P22,S22,V22,Y22,AE22,D23,G23,J23,M23,P23,S23,V23,Y23,AE23)</f>
        <v>0</v>
      </c>
      <c r="AN23" s="125"/>
      <c r="AO23" s="125"/>
      <c r="AP23" s="128"/>
      <c r="AQ23" s="114"/>
    </row>
    <row r="24" spans="1:43" ht="30" customHeight="1">
      <c r="A24" s="176" t="s">
        <v>85</v>
      </c>
      <c r="B24" s="47">
        <f>IF(AE6="","",IF(,,AE6))</f>
      </c>
      <c r="C24" s="39">
        <f t="shared" si="7"/>
      </c>
      <c r="D24" s="48">
        <f>IF(AC6="","",IF(,,AC6))</f>
      </c>
      <c r="E24" s="47">
        <f>IF(AE8="","",IF(,,AE8))</f>
      </c>
      <c r="F24" s="39">
        <f t="shared" si="8"/>
      </c>
      <c r="G24" s="57">
        <f>IF(AC8="","",IF(,,AC8))</f>
      </c>
      <c r="H24" s="41">
        <f>IF(AE10="","",IF(,,AE10))</f>
      </c>
      <c r="I24" s="39">
        <f t="shared" si="9"/>
      </c>
      <c r="J24" s="40">
        <f>IF(AC10="","",IF(,,AC10))</f>
      </c>
      <c r="K24" s="41">
        <f>IF(AE12="","",IF(,,AE12))</f>
      </c>
      <c r="L24" s="39">
        <f t="shared" si="10"/>
      </c>
      <c r="M24" s="40">
        <f>IF(AC12="","",IF(,,AC12))</f>
      </c>
      <c r="N24" s="41">
        <f>IF(AE14="","",IF(,,AE14))</f>
      </c>
      <c r="O24" s="39">
        <f t="shared" si="11"/>
      </c>
      <c r="P24" s="40">
        <f>IF(AC14="","",IF(,,AC14))</f>
      </c>
      <c r="Q24" s="41">
        <f>IF(AE16="","",IF(,,AE16))</f>
      </c>
      <c r="R24" s="39">
        <f t="shared" si="12"/>
      </c>
      <c r="S24" s="40">
        <f>IF(AC16="","",IF(,,AC16))</f>
      </c>
      <c r="T24" s="41">
        <f>IF(AE18="","",IF(,,AE18))</f>
      </c>
      <c r="U24" s="39">
        <f t="shared" si="13"/>
      </c>
      <c r="V24" s="39">
        <f>IF(AC18="","",IF(,,AC18))</f>
      </c>
      <c r="W24" s="41">
        <f>IF(AE20="","",IF(,,AE20))</f>
      </c>
      <c r="X24" s="39">
        <f>IF(W24="","",IF(W24&gt;Y24,"○",IF(W24&lt;Y24,"×",IF(W24=Y24,"△"))))</f>
      </c>
      <c r="Y24" s="40">
        <f>IF(AC20="","",IF(,,AC20))</f>
      </c>
      <c r="Z24" s="41">
        <f>IF(AE22="","",IF(,,AE22))</f>
      </c>
      <c r="AA24" s="39">
        <f>IF(Z24="","",IF(Z24&gt;AB24,"○",IF(Z24&lt;AB24,"×",IF(Z24=AB24,"△"))))</f>
      </c>
      <c r="AB24" s="40">
        <f>IF(AC22="","",IF(,,AC22))</f>
      </c>
      <c r="AC24" s="122"/>
      <c r="AD24" s="119"/>
      <c r="AE24" s="137"/>
      <c r="AF24" s="155">
        <f>SUM(COUNTIF(B24:AE25,"○"),COUNTIF(B24:AE25,"△"),COUNTIF(B24:AE25,"×"))</f>
        <v>0</v>
      </c>
      <c r="AG24" s="11" t="s">
        <v>8</v>
      </c>
      <c r="AH24" s="12">
        <f>COUNTIF(B24:AE25,"○")</f>
        <v>0</v>
      </c>
      <c r="AI24" s="11" t="s">
        <v>14</v>
      </c>
      <c r="AJ24" s="12">
        <f>COUNTIF(B24:AE25,"×")</f>
        <v>0</v>
      </c>
      <c r="AK24" s="92">
        <f>AH24*3+AH25*1</f>
        <v>0</v>
      </c>
      <c r="AL24" s="11" t="s">
        <v>9</v>
      </c>
      <c r="AM24" s="12">
        <f>SUM(B24,E24,H24,K24,N24,Q24,T24,W24,Z24,B25,E25,H25,K25,N25,Q25,T25,W25,Z25)</f>
        <v>0</v>
      </c>
      <c r="AN24" s="96">
        <f>AM24-AM25</f>
        <v>0</v>
      </c>
      <c r="AO24" s="96">
        <f>AM24</f>
        <v>0</v>
      </c>
      <c r="AP24" s="112">
        <f>AM25</f>
        <v>0</v>
      </c>
      <c r="AQ24" s="114"/>
    </row>
    <row r="25" spans="1:43" ht="30" customHeight="1" thickBot="1">
      <c r="A25" s="177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</c>
      <c r="F25" s="63">
        <f t="shared" si="8"/>
      </c>
      <c r="G25" s="60">
        <f>IF(AC9="","",IF(,,AC9))</f>
      </c>
      <c r="H25" s="61">
        <f>IF(AE11="","",IF(,,AE11))</f>
      </c>
      <c r="I25" s="63">
        <f t="shared" si="9"/>
      </c>
      <c r="J25" s="62">
        <f>IF(AC11="","",IF(,,AC11))</f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138"/>
      <c r="AD25" s="139"/>
      <c r="AE25" s="140"/>
      <c r="AF25" s="156"/>
      <c r="AG25" s="23" t="s">
        <v>10</v>
      </c>
      <c r="AH25" s="24">
        <f>COUNTIF(B24:AE25,"△")</f>
        <v>0</v>
      </c>
      <c r="AI25" s="23"/>
      <c r="AJ25" s="24"/>
      <c r="AK25" s="142"/>
      <c r="AL25" s="23" t="s">
        <v>11</v>
      </c>
      <c r="AM25" s="24">
        <f>SUM(D24,G24,J24,M24,P24,S24,V24,Y24,AB24,D25,G25,J25,M25,P25,S25,V25,Y25,AB25)</f>
        <v>0</v>
      </c>
      <c r="AN25" s="143"/>
      <c r="AO25" s="143"/>
      <c r="AP25" s="135"/>
      <c r="AQ25" s="106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AO10:AO11"/>
    <mergeCell ref="AP10:AP11"/>
    <mergeCell ref="AQ14:AQ15"/>
    <mergeCell ref="AO12:AO13"/>
    <mergeCell ref="AP12:AP13"/>
    <mergeCell ref="AO14:AO15"/>
    <mergeCell ref="AP14:AP15"/>
    <mergeCell ref="AF10:AF11"/>
    <mergeCell ref="AK10:AK11"/>
    <mergeCell ref="AN10:AN11"/>
    <mergeCell ref="AI11:AJ11"/>
    <mergeCell ref="AF14:AF15"/>
    <mergeCell ref="AK14:AK15"/>
    <mergeCell ref="AN14:AN15"/>
    <mergeCell ref="AI15:AJ15"/>
    <mergeCell ref="AQ4:AQ5"/>
    <mergeCell ref="AQ24:AQ25"/>
    <mergeCell ref="AQ22:AQ23"/>
    <mergeCell ref="AQ20:AQ21"/>
    <mergeCell ref="AQ18:AQ19"/>
    <mergeCell ref="AQ16:AQ17"/>
    <mergeCell ref="AQ12:AQ13"/>
    <mergeCell ref="AQ10:AQ11"/>
    <mergeCell ref="AQ8:AQ9"/>
    <mergeCell ref="AQ6:AQ7"/>
    <mergeCell ref="AF12:AF13"/>
    <mergeCell ref="AK12:AK13"/>
    <mergeCell ref="AN12:AN13"/>
    <mergeCell ref="AI13:AJ13"/>
    <mergeCell ref="AP6:AP7"/>
    <mergeCell ref="AI7:AJ7"/>
    <mergeCell ref="A8:A9"/>
    <mergeCell ref="E8:G9"/>
    <mergeCell ref="AF8:AF9"/>
    <mergeCell ref="AK8:AK9"/>
    <mergeCell ref="AN8:AN9"/>
    <mergeCell ref="AI9:AJ9"/>
    <mergeCell ref="AO8:AO9"/>
    <mergeCell ref="AP8:AP9"/>
    <mergeCell ref="AO4:AO5"/>
    <mergeCell ref="AP4:AP5"/>
    <mergeCell ref="A6:A7"/>
    <mergeCell ref="B6:D7"/>
    <mergeCell ref="AF6:AF7"/>
    <mergeCell ref="AK6:AK7"/>
    <mergeCell ref="AN6:AN7"/>
    <mergeCell ref="K4:M5"/>
    <mergeCell ref="N4:P5"/>
    <mergeCell ref="AO6:AO7"/>
    <mergeCell ref="AC4:AE5"/>
    <mergeCell ref="Z4:AB5"/>
    <mergeCell ref="Q4:S5"/>
    <mergeCell ref="AN4:AN5"/>
    <mergeCell ref="AF4:AF5"/>
    <mergeCell ref="AG4:AJ5"/>
    <mergeCell ref="AK4:AK5"/>
    <mergeCell ref="AL4:AM5"/>
    <mergeCell ref="W4:Y5"/>
    <mergeCell ref="T4:V5"/>
    <mergeCell ref="A4:A5"/>
    <mergeCell ref="B4:D5"/>
    <mergeCell ref="E4:G5"/>
    <mergeCell ref="H4:J5"/>
    <mergeCell ref="A10:A11"/>
    <mergeCell ref="H10:J11"/>
    <mergeCell ref="A14:A15"/>
    <mergeCell ref="N14:P15"/>
    <mergeCell ref="A12:A13"/>
    <mergeCell ref="K12:M13"/>
    <mergeCell ref="W20:Y21"/>
    <mergeCell ref="A16:A17"/>
    <mergeCell ref="A24:A25"/>
    <mergeCell ref="A22:A23"/>
    <mergeCell ref="A20:A21"/>
    <mergeCell ref="A18:A19"/>
    <mergeCell ref="AO20:AO21"/>
    <mergeCell ref="Q16:S17"/>
    <mergeCell ref="AF16:AF17"/>
    <mergeCell ref="AP24:AP25"/>
    <mergeCell ref="AP22:AP23"/>
    <mergeCell ref="AP20:AP21"/>
    <mergeCell ref="AP18:AP19"/>
    <mergeCell ref="AP16:AP17"/>
    <mergeCell ref="AC24:AE25"/>
    <mergeCell ref="Z22:AB23"/>
    <mergeCell ref="AF20:AF21"/>
    <mergeCell ref="T18:V19"/>
    <mergeCell ref="AO16:AO17"/>
    <mergeCell ref="AN24:AN25"/>
    <mergeCell ref="AN22:AN23"/>
    <mergeCell ref="AN20:AN21"/>
    <mergeCell ref="AN18:AN19"/>
    <mergeCell ref="AN16:AN17"/>
    <mergeCell ref="AO24:AO25"/>
    <mergeCell ref="AO22:AO23"/>
    <mergeCell ref="AF18:AF19"/>
    <mergeCell ref="AO18:AO19"/>
    <mergeCell ref="B1:AE2"/>
    <mergeCell ref="AK24:AK25"/>
    <mergeCell ref="AK22:AK23"/>
    <mergeCell ref="AK20:AK21"/>
    <mergeCell ref="AK18:AK19"/>
    <mergeCell ref="AK16:AK17"/>
    <mergeCell ref="AF24:AF25"/>
    <mergeCell ref="AF22:AF23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m.hysb</dc:creator>
  <cp:keywords/>
  <dc:description/>
  <cp:lastModifiedBy>9900C005</cp:lastModifiedBy>
  <cp:lastPrinted>2015-07-12T08:01:36Z</cp:lastPrinted>
  <dcterms:created xsi:type="dcterms:W3CDTF">2007-09-05T03:23:17Z</dcterms:created>
  <dcterms:modified xsi:type="dcterms:W3CDTF">2015-07-12T08:02:06Z</dcterms:modified>
  <cp:category/>
  <cp:version/>
  <cp:contentType/>
  <cp:contentStatus/>
</cp:coreProperties>
</file>